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 d'emploi" sheetId="1" state="visible" r:id="rId3"/>
    <sheet name="Inventaire" sheetId="2" state="visible" r:id="rId4"/>
    <sheet name="Sorties-Retours" sheetId="3" state="visible" r:id="rId5"/>
    <sheet name="Demande de matériel" sheetId="4" state="visible" r:id="rId6"/>
  </sheets>
  <definedNames>
    <definedName function="false" hidden="false" localSheetId="3" name="_xlnm.Print_Area" vbProcedure="false">'Demande de matériel'!$A$1:$E$32</definedName>
    <definedName function="false" hidden="false" localSheetId="1" name="_xlnm.Print_Area" vbProcedure="false">Inventaire!$A$1:$K$66</definedName>
    <definedName function="false" hidden="false" localSheetId="1" name="_xlnm.Print_Titles" vbProcedure="false">Inventaire!$4:$4</definedName>
    <definedName function="false" hidden="false" localSheetId="0" name="_xlnm.Print_Area" vbProcedure="false">'Mode d''emploi'!$A$1:$B$21</definedName>
    <definedName function="false" hidden="false" localSheetId="2" name="_xlnm.Print_Area" vbProcedure="false">'Sorties-Retours'!$A$1:$J$206</definedName>
    <definedName function="false" hidden="false" localSheetId="2" name="_xlnm.Print_Titles" vbProcedure="false">'Sorties-Retours'!$4:$4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<sst xmlns="http://schemas.openxmlformats.org/spreadsheetml/2006/main" count="119" uniqueCount="85">
  <si>
    <t xml:space="preserve">Suivi du matériel de chantier</t>
  </si>
  <si>
    <t xml:space="preserve">Légende</t>
  </si>
  <si>
    <t xml:space="preserve">Cellule jaune : à remplir ou à remplacer.</t>
  </si>
  <si>
    <t xml:space="preserve">Cellule blanche : formule, à ne pas modifier.</t>
  </si>
  <si>
    <t xml:space="preserve">Toutes les données présentes sont des exemples fictifs, signalés par « Exemple » ou le préfixe EX-.</t>
  </si>
  <si>
    <t xml:space="preserve">Comment remplir</t>
  </si>
  <si>
    <t xml:space="preserve">Dans Inventaire, créez une ligne par article ou par lot identique : référence, désignation, état, emplacement, quantité et seuil de réassort.</t>
  </si>
  <si>
    <t xml:space="preserve">Dans Sorties-Retours, enregistrez chaque sortie : référence, quantité, chantier, responsable, date de sortie et date de retour prévue. Saisissez la date de retour réelle au retour du matériel.</t>
  </si>
  <si>
    <t xml:space="preserve">Le retard et le statut se calculent seuls. La colonne Sortie de l'inventaire additionne les quantités non rentrées, et l'alerte se déclenche quand le disponible atteint le seuil.</t>
  </si>
  <si>
    <t xml:space="preserve">Faites remplir l'onglet Demande de matériel par chantier, puis enregistrez la sortie une fois la demande validée.</t>
  </si>
  <si>
    <t xml:space="preserve">À savoir</t>
  </si>
  <si>
    <t xml:space="preserve">•</t>
  </si>
  <si>
    <t xml:space="preserve">Pour repartir de zéro, effacez les cellules jaunes des lignes EX- et les champs marqués « Exemple » : les formules restent en place.</t>
  </si>
  <si>
    <t xml:space="preserve">Le statut en retard utilise la date du jour de votre ordinateur. Il évolue donc chaque jour tant que la date de retour réelle est vide.</t>
  </si>
  <si>
    <t xml:space="preserve">Un article à l'état « Hors service » compte pour 0 dans le disponible. En cas de retour partiel, scindez la sortie en deux lignes.</t>
  </si>
  <si>
    <t xml:space="preserve">Le fichier couvre 60 articles et 200 mouvements. Pour aller au-delà, insérez des lignes à l'intérieur des tableaux et recopiez les formules.</t>
  </si>
  <si>
    <t xml:space="preserve">Modèle offert par Codito BTP, codito-btp.com</t>
  </si>
  <si>
    <t xml:space="preserve">Inventaire du matériel</t>
  </si>
  <si>
    <t xml:space="preserve">Une ligne par article. Les colonnes Sortie, Disponible et Alerte se calculent seules.</t>
  </si>
  <si>
    <t xml:space="preserve">Réf.</t>
  </si>
  <si>
    <t xml:space="preserve">Article</t>
  </si>
  <si>
    <t xml:space="preserve">Catégorie</t>
  </si>
  <si>
    <t xml:space="preserve">N° de parc ou de série</t>
  </si>
  <si>
    <t xml:space="preserve">État</t>
  </si>
  <si>
    <t xml:space="preserve">Emplacement</t>
  </si>
  <si>
    <t xml:space="preserve">Quantité totale</t>
  </si>
  <si>
    <t xml:space="preserve">Sortie</t>
  </si>
  <si>
    <t xml:space="preserve">Disponible</t>
  </si>
  <si>
    <t xml:space="preserve">Seuil de réassort</t>
  </si>
  <si>
    <t xml:space="preserve">Alerte</t>
  </si>
  <si>
    <t xml:space="preserve">EX-001</t>
  </si>
  <si>
    <t xml:space="preserve">Exemple : bétonnière</t>
  </si>
  <si>
    <t xml:space="preserve">Gros matériel</t>
  </si>
  <si>
    <t xml:space="preserve">Exemple : P-12</t>
  </si>
  <si>
    <t xml:space="preserve">Bon</t>
  </si>
  <si>
    <t xml:space="preserve">Exemple : dépôt</t>
  </si>
  <si>
    <t xml:space="preserve">EX-002</t>
  </si>
  <si>
    <t xml:space="preserve">Exemple : étais</t>
  </si>
  <si>
    <t xml:space="preserve">Coffrage</t>
  </si>
  <si>
    <t xml:space="preserve">Sans objet</t>
  </si>
  <si>
    <t xml:space="preserve">EX-003</t>
  </si>
  <si>
    <t xml:space="preserve">Exemple : perforateur</t>
  </si>
  <si>
    <t xml:space="preserve">Outillage</t>
  </si>
  <si>
    <t xml:space="preserve">Exemple : S-4471</t>
  </si>
  <si>
    <t xml:space="preserve">À réviser</t>
  </si>
  <si>
    <t xml:space="preserve">Exemple : atelier</t>
  </si>
  <si>
    <t xml:space="preserve">EX-004</t>
  </si>
  <si>
    <t xml:space="preserve">Exemple : harnais</t>
  </si>
  <si>
    <t xml:space="preserve">Sécurité</t>
  </si>
  <si>
    <t xml:space="preserve">EX-005</t>
  </si>
  <si>
    <t xml:space="preserve">Exemple : compacteur</t>
  </si>
  <si>
    <t xml:space="preserve">Exemple : P-31</t>
  </si>
  <si>
    <t xml:space="preserve">Hors service</t>
  </si>
  <si>
    <t xml:space="preserve">Sorties et retours</t>
  </si>
  <si>
    <t xml:space="preserve">Une ligne par sortie. Choisissez la référence dans la liste : l'article s'affiche seul.</t>
  </si>
  <si>
    <t xml:space="preserve">Quantité</t>
  </si>
  <si>
    <t xml:space="preserve">Chantier</t>
  </si>
  <si>
    <t xml:space="preserve">Responsable</t>
  </si>
  <si>
    <t xml:space="preserve">Date de sortie</t>
  </si>
  <si>
    <t xml:space="preserve">Date de retour prévue</t>
  </si>
  <si>
    <t xml:space="preserve">Date de retour réelle</t>
  </si>
  <si>
    <t xml:space="preserve">Retard (jours)</t>
  </si>
  <si>
    <t xml:space="preserve">Statut</t>
  </si>
  <si>
    <t xml:space="preserve">Exemple : chantier A</t>
  </si>
  <si>
    <t xml:space="preserve">Exemple : chef d'équipe A</t>
  </si>
  <si>
    <t xml:space="preserve">Exemple : chantier B</t>
  </si>
  <si>
    <t xml:space="preserve">Exemple : chef d'équipe B</t>
  </si>
  <si>
    <t xml:space="preserve">Exemple : chantier C</t>
  </si>
  <si>
    <t xml:space="preserve">Exemple : chef d'équipe C</t>
  </si>
  <si>
    <t xml:space="preserve">Demande de matériel</t>
  </si>
  <si>
    <t xml:space="preserve">À remplir par le chantier, une demande par chantier et par date de besoin.</t>
  </si>
  <si>
    <t xml:space="preserve">Date de la demande</t>
  </si>
  <si>
    <t xml:space="preserve">Demandeur</t>
  </si>
  <si>
    <t xml:space="preserve">Adresse de livraison</t>
  </si>
  <si>
    <t xml:space="preserve">Exemple : adresse du chantier</t>
  </si>
  <si>
    <t xml:space="preserve">Date de besoin</t>
  </si>
  <si>
    <t xml:space="preserve">Livraison ou enlèvement</t>
  </si>
  <si>
    <t xml:space="preserve">Livraison</t>
  </si>
  <si>
    <t xml:space="preserve">Quantité demandée</t>
  </si>
  <si>
    <t xml:space="preserve">Contrôle</t>
  </si>
  <si>
    <t xml:space="preserve">Observations</t>
  </si>
  <si>
    <t xml:space="preserve">Validation</t>
  </si>
  <si>
    <t xml:space="preserve">Validé par</t>
  </si>
  <si>
    <t xml:space="preserve">Date</t>
  </si>
  <si>
    <t xml:space="preserve">Signature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</si>
</sst>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dd/mm/yyyy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6820E2"/>
      <name val="Arial"/>
      <family val="0"/>
      <charset val="1"/>
    </font>
    <font>
      <b val="true"/>
      <sz val="11"/>
      <color rgb="FF6820E2"/>
      <name val="Arial"/>
      <family val="0"/>
      <charset val="1"/>
    </font>
    <font>
      <sz val="10"/>
      <name val="Arial"/>
      <family val="0"/>
      <charset val="1"/>
    </font>
    <font>
      <sz val="9"/>
      <color rgb="FF55535F"/>
      <name val="Arial"/>
      <family val="0"/>
      <charset val="1"/>
    </font>
    <font>
      <sz val="8"/>
      <color rgb="FF8A879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9E5"/>
        <bgColor rgb="FFFFFFFF"/>
      </patternFill>
    </fill>
    <fill>
      <patternFill patternType="solid">
        <fgColor rgb="FF6820E2"/>
        <bgColor rgb="FF80008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5D2DE"/>
      </left>
      <right style="thin">
        <color rgb="FFD5D2DE"/>
      </right>
      <top style="thin">
        <color rgb="FFD5D2DE"/>
      </top>
      <bottom style="thin">
        <color rgb="FFD5D2DE"/>
      </bottom>
      <diagonal/>
    </border>
    <border diagonalUp="false" diagonalDown="false">
      <left style="thin">
        <color rgb="FFD5D2DE"/>
      </left>
      <right/>
      <top style="thin">
        <color rgb="FFD5D2DE"/>
      </top>
      <bottom style="thin">
        <color rgb="FFD5D2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b val="1"/>
        <color rgb="FFC00000"/>
      </font>
      <fill>
        <patternFill>
          <bgColor rgb="FFFBE4E4"/>
        </patternFill>
      </fill>
    </dxf>
    <dxf>
      <font>
        <b val="1"/>
        <color rgb="FFC00000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A8794"/>
      <rgbColor rgb="FF9999FF"/>
      <rgbColor rgb="FF993366"/>
      <rgbColor rgb="FFFFF9E5"/>
      <rgbColor rgb="FFCCFFFF"/>
      <rgbColor rgb="FF660066"/>
      <rgbColor rgb="FFFF8080"/>
      <rgbColor rgb="FF0066CC"/>
      <rgbColor rgb="FFD5D2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BE4E4"/>
      <rgbColor rgb="FF3366FF"/>
      <rgbColor rgb="FF33CCCC"/>
      <rgbColor rgb="FF99CC00"/>
      <rgbColor rgb="FFFFCC00"/>
      <rgbColor rgb="FFFF9900"/>
      <rgbColor rgb="FFFF6600"/>
      <rgbColor rgb="FF55535F"/>
      <rgbColor rgb="FF969696"/>
      <rgbColor rgb="FF003366"/>
      <rgbColor rgb="FF339966"/>
      <rgbColor rgb="FF003300"/>
      <rgbColor rgb="FF333300"/>
      <rgbColor rgb="FF993300"/>
      <rgbColor rgb="FF993366"/>
      <rgbColor rgb="FF6820E2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1" customFormat="false" ht="18.5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6" customFormat="false" ht="15" hidden="false" customHeight="false" outlineLevel="0" collapsed="false">
      <c r="B6" s="6" t="s">
        <v>4</v>
      </c>
    </row>
    <row r="8" customFormat="false" ht="15" hidden="false" customHeight="false" outlineLevel="0" collapsed="false">
      <c r="A8" s="2" t="s">
        <v>5</v>
      </c>
    </row>
    <row r="9" customFormat="false" ht="30" hidden="false" customHeight="true" outlineLevel="0" collapsed="false">
      <c r="A9" s="7" t="n">
        <v>1</v>
      </c>
      <c r="B9" s="8" t="s">
        <v>6</v>
      </c>
    </row>
    <row r="10" customFormat="false" ht="30" hidden="false" customHeight="true" outlineLevel="0" collapsed="false">
      <c r="A10" s="7" t="n">
        <v>2</v>
      </c>
      <c r="B10" s="8" t="s">
        <v>7</v>
      </c>
    </row>
    <row r="11" customFormat="false" ht="30" hidden="false" customHeight="true" outlineLevel="0" collapsed="false">
      <c r="A11" s="7" t="n">
        <v>3</v>
      </c>
      <c r="B11" s="8" t="s">
        <v>8</v>
      </c>
    </row>
    <row r="12" customFormat="false" ht="30" hidden="false" customHeight="true" outlineLevel="0" collapsed="false">
      <c r="A12" s="7" t="n">
        <v>4</v>
      </c>
      <c r="B12" s="8" t="s">
        <v>9</v>
      </c>
    </row>
    <row r="14" customFormat="false" ht="15" hidden="false" customHeight="false" outlineLevel="0" collapsed="false">
      <c r="A14" s="2" t="s">
        <v>10</v>
      </c>
    </row>
    <row r="15" customFormat="false" ht="30" hidden="false" customHeight="true" outlineLevel="0" collapsed="false">
      <c r="A15" s="7" t="s">
        <v>11</v>
      </c>
      <c r="B15" s="8" t="s">
        <v>12</v>
      </c>
    </row>
    <row r="16" customFormat="false" ht="30" hidden="false" customHeight="true" outlineLevel="0" collapsed="false">
      <c r="A16" s="7" t="s">
        <v>11</v>
      </c>
      <c r="B16" s="8" t="s">
        <v>13</v>
      </c>
    </row>
    <row r="17" customFormat="false" ht="30" hidden="false" customHeight="true" outlineLevel="0" collapsed="false">
      <c r="A17" s="7" t="s">
        <v>11</v>
      </c>
      <c r="B17" s="8" t="s">
        <v>14</v>
      </c>
    </row>
    <row r="18" customFormat="false" ht="30" hidden="false" customHeight="true" outlineLevel="0" collapsed="false">
      <c r="A18" s="7" t="s">
        <v>11</v>
      </c>
      <c r="B18" s="8" t="s">
        <v>15</v>
      </c>
    </row>
    <row r="21" customFormat="false" ht="15" hidden="false" customHeight="false" outlineLevel="0" collapsed="false">
      <c r="A21" s="9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Modèle offert par Codito BTP, codito-btp.com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6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4"/>
    <col collapsed="false" customWidth="true" hidden="false" outlineLevel="0" max="4" min="3" style="0" width="16"/>
    <col collapsed="false" customWidth="true" hidden="false" outlineLevel="0" max="5" min="5" style="0" width="13"/>
    <col collapsed="false" customWidth="true" hidden="false" outlineLevel="0" max="6" min="6" style="0" width="20"/>
    <col collapsed="false" customWidth="true" hidden="false" outlineLevel="0" max="7" min="7" style="0" width="10"/>
    <col collapsed="false" customWidth="true" hidden="false" outlineLevel="0" max="8" min="8" style="0" width="9"/>
    <col collapsed="false" customWidth="true" hidden="false" outlineLevel="0" max="9" min="9" style="0" width="11"/>
    <col collapsed="false" customWidth="true" hidden="false" outlineLevel="0" max="10" min="10" style="0" width="10"/>
    <col collapsed="false" customWidth="true" hidden="false" outlineLevel="0" max="11" min="11" style="0" width="15"/>
  </cols>
  <sheetData>
    <row r="1" customFormat="false" ht="18.55" hidden="false" customHeight="false" outlineLevel="0" collapsed="false">
      <c r="A1" s="1" t="s">
        <v>17</v>
      </c>
    </row>
    <row r="2" customFormat="false" ht="15" hidden="false" customHeight="false" outlineLevel="0" collapsed="false">
      <c r="A2" s="6" t="s">
        <v>18</v>
      </c>
    </row>
    <row r="4" customFormat="false" ht="30" hidden="false" customHeight="true" outlineLevel="0" collapsed="false">
      <c r="A4" s="10" t="s">
        <v>19</v>
      </c>
      <c r="B4" s="10" t="s">
        <v>20</v>
      </c>
      <c r="C4" s="10" t="s">
        <v>21</v>
      </c>
      <c r="D4" s="10" t="s">
        <v>22</v>
      </c>
      <c r="E4" s="10" t="s">
        <v>23</v>
      </c>
      <c r="F4" s="10" t="s">
        <v>24</v>
      </c>
      <c r="G4" s="10" t="s">
        <v>25</v>
      </c>
      <c r="H4" s="10" t="s">
        <v>26</v>
      </c>
      <c r="I4" s="10" t="s">
        <v>27</v>
      </c>
      <c r="J4" s="10" t="s">
        <v>28</v>
      </c>
      <c r="K4" s="10" t="s">
        <v>29</v>
      </c>
    </row>
    <row r="5" customFormat="false" ht="15" hidden="false" customHeight="false" outlineLevel="0" collapsed="false">
      <c r="A5" s="3" t="s">
        <v>30</v>
      </c>
      <c r="B5" s="3" t="s">
        <v>31</v>
      </c>
      <c r="C5" s="3" t="s">
        <v>32</v>
      </c>
      <c r="D5" s="3" t="s">
        <v>33</v>
      </c>
      <c r="E5" s="3" t="s">
        <v>34</v>
      </c>
      <c r="F5" s="3" t="s">
        <v>35</v>
      </c>
      <c r="G5" s="3" t="n">
        <v>3</v>
      </c>
      <c r="H5" s="11" t="n">
        <f aca="false">IF(A5="","",SUMPRODUCT(('Sorties-Retours'!$A$5:$A$204=A5)*('Sorties-Retours'!$H$5:$H$204="")*'Sorties-Retours'!$C$5:$C$204))</f>
        <v>0</v>
      </c>
      <c r="I5" s="11" t="n">
        <f aca="false">IF(A5="","",IF(E5="Hors service",0,G5-H5))</f>
        <v>3</v>
      </c>
      <c r="J5" s="12" t="n">
        <v>1</v>
      </c>
      <c r="K5" s="13" t="str">
        <f aca="false">IF(OR(A5="",J5=""),"",IF(I5&lt;=J5,"À réassortir","OK"))</f>
        <v>OK</v>
      </c>
    </row>
    <row r="6" customFormat="false" ht="15" hidden="false" customHeight="false" outlineLevel="0" collapsed="false">
      <c r="A6" s="3" t="s">
        <v>36</v>
      </c>
      <c r="B6" s="3" t="s">
        <v>37</v>
      </c>
      <c r="C6" s="3" t="s">
        <v>38</v>
      </c>
      <c r="D6" s="3" t="s">
        <v>39</v>
      </c>
      <c r="E6" s="3" t="s">
        <v>34</v>
      </c>
      <c r="F6" s="3" t="s">
        <v>35</v>
      </c>
      <c r="G6" s="3" t="n">
        <v>120</v>
      </c>
      <c r="H6" s="11" t="n">
        <f aca="false">IF(A6="","",SUMPRODUCT(('Sorties-Retours'!$A$5:$A$204=A6)*('Sorties-Retours'!$H$5:$H$204="")*'Sorties-Retours'!$C$5:$C$204))</f>
        <v>40</v>
      </c>
      <c r="I6" s="11" t="n">
        <f aca="false">IF(A6="","",IF(E6="Hors service",0,G6-H6))</f>
        <v>80</v>
      </c>
      <c r="J6" s="12" t="n">
        <v>40</v>
      </c>
      <c r="K6" s="13" t="str">
        <f aca="false">IF(OR(A6="",J6=""),"",IF(I6&lt;=J6,"À réassortir","OK"))</f>
        <v>OK</v>
      </c>
    </row>
    <row r="7" customFormat="false" ht="15" hidden="false" customHeight="false" outlineLevel="0" collapsed="false">
      <c r="A7" s="3" t="s">
        <v>40</v>
      </c>
      <c r="B7" s="3" t="s">
        <v>41</v>
      </c>
      <c r="C7" s="3" t="s">
        <v>42</v>
      </c>
      <c r="D7" s="3" t="s">
        <v>43</v>
      </c>
      <c r="E7" s="3" t="s">
        <v>44</v>
      </c>
      <c r="F7" s="3" t="s">
        <v>45</v>
      </c>
      <c r="G7" s="3" t="n">
        <v>6</v>
      </c>
      <c r="H7" s="11" t="n">
        <f aca="false">IF(A7="","",SUMPRODUCT(('Sorties-Retours'!$A$5:$A$204=A7)*('Sorties-Retours'!$H$5:$H$204="")*'Sorties-Retours'!$C$5:$C$204))</f>
        <v>2</v>
      </c>
      <c r="I7" s="11" t="n">
        <f aca="false">IF(A7="","",IF(E7="Hors service",0,G7-H7))</f>
        <v>4</v>
      </c>
      <c r="J7" s="12" t="n">
        <v>2</v>
      </c>
      <c r="K7" s="13" t="str">
        <f aca="false">IF(OR(A7="",J7=""),"",IF(I7&lt;=J7,"À réassortir","OK"))</f>
        <v>OK</v>
      </c>
    </row>
    <row r="8" customFormat="false" ht="15" hidden="false" customHeight="false" outlineLevel="0" collapsed="false">
      <c r="A8" s="3" t="s">
        <v>46</v>
      </c>
      <c r="B8" s="3" t="s">
        <v>47</v>
      </c>
      <c r="C8" s="3" t="s">
        <v>48</v>
      </c>
      <c r="D8" s="3" t="s">
        <v>39</v>
      </c>
      <c r="E8" s="3" t="s">
        <v>34</v>
      </c>
      <c r="F8" s="3" t="s">
        <v>35</v>
      </c>
      <c r="G8" s="3" t="n">
        <v>10</v>
      </c>
      <c r="H8" s="11" t="n">
        <f aca="false">IF(A8="","",SUMPRODUCT(('Sorties-Retours'!$A$5:$A$204=A8)*('Sorties-Retours'!$H$5:$H$204="")*'Sorties-Retours'!$C$5:$C$204))</f>
        <v>5</v>
      </c>
      <c r="I8" s="11" t="n">
        <f aca="false">IF(A8="","",IF(E8="Hors service",0,G8-H8))</f>
        <v>5</v>
      </c>
      <c r="J8" s="12" t="n">
        <v>6</v>
      </c>
      <c r="K8" s="13" t="str">
        <f aca="false">IF(OR(A8="",J8=""),"",IF(I8&lt;=J8,"À réassortir","OK"))</f>
        <v>À réassortir</v>
      </c>
    </row>
    <row r="9" customFormat="false" ht="15" hidden="false" customHeight="false" outlineLevel="0" collapsed="false">
      <c r="A9" s="3" t="s">
        <v>49</v>
      </c>
      <c r="B9" s="3" t="s">
        <v>50</v>
      </c>
      <c r="C9" s="3" t="s">
        <v>32</v>
      </c>
      <c r="D9" s="3" t="s">
        <v>51</v>
      </c>
      <c r="E9" s="3" t="s">
        <v>52</v>
      </c>
      <c r="F9" s="3" t="s">
        <v>45</v>
      </c>
      <c r="G9" s="3" t="n">
        <v>1</v>
      </c>
      <c r="H9" s="11" t="n">
        <f aca="false">IF(A9="","",SUMPRODUCT(('Sorties-Retours'!$A$5:$A$204=A9)*('Sorties-Retours'!$H$5:$H$204="")*'Sorties-Retours'!$C$5:$C$204))</f>
        <v>0</v>
      </c>
      <c r="I9" s="11" t="n">
        <f aca="false">IF(A9="","",IF(E9="Hors service",0,G9-H9))</f>
        <v>0</v>
      </c>
      <c r="J9" s="12" t="n">
        <v>1</v>
      </c>
      <c r="K9" s="13" t="str">
        <f aca="false">IF(OR(A9="",J9=""),"",IF(I9&lt;=J9,"À réassortir","OK"))</f>
        <v>À réassortir</v>
      </c>
    </row>
    <row r="10" customFormat="false" ht="15" hidden="false" customHeight="false" outlineLevel="0" collapsed="false">
      <c r="A10" s="3"/>
      <c r="B10" s="3"/>
      <c r="C10" s="3"/>
      <c r="D10" s="3"/>
      <c r="E10" s="3"/>
      <c r="F10" s="3"/>
      <c r="G10" s="3"/>
      <c r="H10" s="11" t="str">
        <f aca="false">IF(A10="","",SUMPRODUCT(('Sorties-Retours'!$A$5:$A$204=A10)*('Sorties-Retours'!$H$5:$H$204="")*'Sorties-Retours'!$C$5:$C$204))</f>
        <v/>
      </c>
      <c r="I10" s="11" t="str">
        <f aca="false">IF(A10="","",IF(E10="Hors service",0,G10-H10))</f>
        <v/>
      </c>
      <c r="J10" s="12"/>
      <c r="K10" s="13" t="str">
        <f aca="false">IF(OR(A10="",J10=""),"",IF(I10&lt;=J10,"À réassortir","OK"))</f>
        <v/>
      </c>
    </row>
    <row r="11" customFormat="false" ht="15" hidden="false" customHeight="false" outlineLevel="0" collapsed="false">
      <c r="A11" s="3"/>
      <c r="B11" s="3"/>
      <c r="C11" s="3"/>
      <c r="D11" s="3"/>
      <c r="E11" s="3"/>
      <c r="F11" s="3"/>
      <c r="G11" s="3"/>
      <c r="H11" s="11" t="str">
        <f aca="false">IF(A11="","",SUMPRODUCT(('Sorties-Retours'!$A$5:$A$204=A11)*('Sorties-Retours'!$H$5:$H$204="")*'Sorties-Retours'!$C$5:$C$204))</f>
        <v/>
      </c>
      <c r="I11" s="11" t="str">
        <f aca="false">IF(A11="","",IF(E11="Hors service",0,G11-H11))</f>
        <v/>
      </c>
      <c r="J11" s="12"/>
      <c r="K11" s="13" t="str">
        <f aca="false">IF(OR(A11="",J11=""),"",IF(I11&lt;=J11,"À réassortir","OK"))</f>
        <v/>
      </c>
    </row>
    <row r="12" customFormat="false" ht="15" hidden="false" customHeight="false" outlineLevel="0" collapsed="false">
      <c r="A12" s="3"/>
      <c r="B12" s="3"/>
      <c r="C12" s="3"/>
      <c r="D12" s="3"/>
      <c r="E12" s="3"/>
      <c r="F12" s="3"/>
      <c r="G12" s="3"/>
      <c r="H12" s="11" t="str">
        <f aca="false">IF(A12="","",SUMPRODUCT(('Sorties-Retours'!$A$5:$A$204=A12)*('Sorties-Retours'!$H$5:$H$204="")*'Sorties-Retours'!$C$5:$C$204))</f>
        <v/>
      </c>
      <c r="I12" s="11" t="str">
        <f aca="false">IF(A12="","",IF(E12="Hors service",0,G12-H12))</f>
        <v/>
      </c>
      <c r="J12" s="12"/>
      <c r="K12" s="13" t="str">
        <f aca="false">IF(OR(A12="",J12=""),"",IF(I12&lt;=J12,"À réassortir","OK"))</f>
        <v/>
      </c>
    </row>
    <row r="13" customFormat="false" ht="15" hidden="false" customHeight="false" outlineLevel="0" collapsed="false">
      <c r="A13" s="3"/>
      <c r="B13" s="3"/>
      <c r="C13" s="3"/>
      <c r="D13" s="3"/>
      <c r="E13" s="3"/>
      <c r="F13" s="3"/>
      <c r="G13" s="3"/>
      <c r="H13" s="11" t="str">
        <f aca="false">IF(A13="","",SUMPRODUCT(('Sorties-Retours'!$A$5:$A$204=A13)*('Sorties-Retours'!$H$5:$H$204="")*'Sorties-Retours'!$C$5:$C$204))</f>
        <v/>
      </c>
      <c r="I13" s="11" t="str">
        <f aca="false">IF(A13="","",IF(E13="Hors service",0,G13-H13))</f>
        <v/>
      </c>
      <c r="J13" s="12"/>
      <c r="K13" s="13" t="str">
        <f aca="false">IF(OR(A13="",J13=""),"",IF(I13&lt;=J13,"À réassortir","OK"))</f>
        <v/>
      </c>
    </row>
    <row r="14" customFormat="false" ht="15" hidden="false" customHeight="false" outlineLevel="0" collapsed="false">
      <c r="A14" s="3"/>
      <c r="B14" s="3"/>
      <c r="C14" s="3"/>
      <c r="D14" s="3"/>
      <c r="E14" s="3"/>
      <c r="F14" s="3"/>
      <c r="G14" s="3"/>
      <c r="H14" s="11" t="str">
        <f aca="false">IF(A14="","",SUMPRODUCT(('Sorties-Retours'!$A$5:$A$204=A14)*('Sorties-Retours'!$H$5:$H$204="")*'Sorties-Retours'!$C$5:$C$204))</f>
        <v/>
      </c>
      <c r="I14" s="11" t="str">
        <f aca="false">IF(A14="","",IF(E14="Hors service",0,G14-H14))</f>
        <v/>
      </c>
      <c r="J14" s="12"/>
      <c r="K14" s="13" t="str">
        <f aca="false">IF(OR(A14="",J14=""),"",IF(I14&lt;=J14,"À réassortir","OK"))</f>
        <v/>
      </c>
    </row>
    <row r="15" customFormat="false" ht="15" hidden="false" customHeight="false" outlineLevel="0" collapsed="false">
      <c r="A15" s="3"/>
      <c r="B15" s="3"/>
      <c r="C15" s="3"/>
      <c r="D15" s="3"/>
      <c r="E15" s="3"/>
      <c r="F15" s="3"/>
      <c r="G15" s="3"/>
      <c r="H15" s="11" t="str">
        <f aca="false">IF(A15="","",SUMPRODUCT(('Sorties-Retours'!$A$5:$A$204=A15)*('Sorties-Retours'!$H$5:$H$204="")*'Sorties-Retours'!$C$5:$C$204))</f>
        <v/>
      </c>
      <c r="I15" s="11" t="str">
        <f aca="false">IF(A15="","",IF(E15="Hors service",0,G15-H15))</f>
        <v/>
      </c>
      <c r="J15" s="12"/>
      <c r="K15" s="13" t="str">
        <f aca="false">IF(OR(A15="",J15=""),"",IF(I15&lt;=J15,"À réassortir","OK"))</f>
        <v/>
      </c>
    </row>
    <row r="16" customFormat="false" ht="15" hidden="false" customHeight="false" outlineLevel="0" collapsed="false">
      <c r="A16" s="3"/>
      <c r="B16" s="3"/>
      <c r="C16" s="3"/>
      <c r="D16" s="3"/>
      <c r="E16" s="3"/>
      <c r="F16" s="3"/>
      <c r="G16" s="3"/>
      <c r="H16" s="11" t="str">
        <f aca="false">IF(A16="","",SUMPRODUCT(('Sorties-Retours'!$A$5:$A$204=A16)*('Sorties-Retours'!$H$5:$H$204="")*'Sorties-Retours'!$C$5:$C$204))</f>
        <v/>
      </c>
      <c r="I16" s="11" t="str">
        <f aca="false">IF(A16="","",IF(E16="Hors service",0,G16-H16))</f>
        <v/>
      </c>
      <c r="J16" s="12"/>
      <c r="K16" s="13" t="str">
        <f aca="false">IF(OR(A16="",J16=""),"",IF(I16&lt;=J16,"À réassortir","OK"))</f>
        <v/>
      </c>
    </row>
    <row r="17" customFormat="false" ht="15" hidden="false" customHeight="false" outlineLevel="0" collapsed="false">
      <c r="A17" s="3"/>
      <c r="B17" s="3"/>
      <c r="C17" s="3"/>
      <c r="D17" s="3"/>
      <c r="E17" s="3"/>
      <c r="F17" s="3"/>
      <c r="G17" s="3"/>
      <c r="H17" s="11" t="str">
        <f aca="false">IF(A17="","",SUMPRODUCT(('Sorties-Retours'!$A$5:$A$204=A17)*('Sorties-Retours'!$H$5:$H$204="")*'Sorties-Retours'!$C$5:$C$204))</f>
        <v/>
      </c>
      <c r="I17" s="11" t="str">
        <f aca="false">IF(A17="","",IF(E17="Hors service",0,G17-H17))</f>
        <v/>
      </c>
      <c r="J17" s="12"/>
      <c r="K17" s="13" t="str">
        <f aca="false">IF(OR(A17="",J17=""),"",IF(I17&lt;=J17,"À réassortir","OK"))</f>
        <v/>
      </c>
    </row>
    <row r="18" customFormat="false" ht="15" hidden="false" customHeight="false" outlineLevel="0" collapsed="false">
      <c r="A18" s="3"/>
      <c r="B18" s="3"/>
      <c r="C18" s="3"/>
      <c r="D18" s="3"/>
      <c r="E18" s="3"/>
      <c r="F18" s="3"/>
      <c r="G18" s="3"/>
      <c r="H18" s="11" t="str">
        <f aca="false">IF(A18="","",SUMPRODUCT(('Sorties-Retours'!$A$5:$A$204=A18)*('Sorties-Retours'!$H$5:$H$204="")*'Sorties-Retours'!$C$5:$C$204))</f>
        <v/>
      </c>
      <c r="I18" s="11" t="str">
        <f aca="false">IF(A18="","",IF(E18="Hors service",0,G18-H18))</f>
        <v/>
      </c>
      <c r="J18" s="12"/>
      <c r="K18" s="13" t="str">
        <f aca="false">IF(OR(A18="",J18=""),"",IF(I18&lt;=J18,"À réassortir","OK"))</f>
        <v/>
      </c>
    </row>
    <row r="19" customFormat="false" ht="15" hidden="false" customHeight="false" outlineLevel="0" collapsed="false">
      <c r="A19" s="3"/>
      <c r="B19" s="3"/>
      <c r="C19" s="3"/>
      <c r="D19" s="3"/>
      <c r="E19" s="3"/>
      <c r="F19" s="3"/>
      <c r="G19" s="3"/>
      <c r="H19" s="11" t="str">
        <f aca="false">IF(A19="","",SUMPRODUCT(('Sorties-Retours'!$A$5:$A$204=A19)*('Sorties-Retours'!$H$5:$H$204="")*'Sorties-Retours'!$C$5:$C$204))</f>
        <v/>
      </c>
      <c r="I19" s="11" t="str">
        <f aca="false">IF(A19="","",IF(E19="Hors service",0,G19-H19))</f>
        <v/>
      </c>
      <c r="J19" s="12"/>
      <c r="K19" s="13" t="str">
        <f aca="false">IF(OR(A19="",J19=""),"",IF(I19&lt;=J19,"À réassortir","OK"))</f>
        <v/>
      </c>
    </row>
    <row r="20" customFormat="false" ht="15" hidden="false" customHeight="false" outlineLevel="0" collapsed="false">
      <c r="A20" s="3"/>
      <c r="B20" s="3"/>
      <c r="C20" s="3"/>
      <c r="D20" s="3"/>
      <c r="E20" s="3"/>
      <c r="F20" s="3"/>
      <c r="G20" s="3"/>
      <c r="H20" s="11" t="str">
        <f aca="false">IF(A20="","",SUMPRODUCT(('Sorties-Retours'!$A$5:$A$204=A20)*('Sorties-Retours'!$H$5:$H$204="")*'Sorties-Retours'!$C$5:$C$204))</f>
        <v/>
      </c>
      <c r="I20" s="11" t="str">
        <f aca="false">IF(A20="","",IF(E20="Hors service",0,G20-H20))</f>
        <v/>
      </c>
      <c r="J20" s="12"/>
      <c r="K20" s="13" t="str">
        <f aca="false">IF(OR(A20="",J20=""),"",IF(I20&lt;=J20,"À réassortir","OK"))</f>
        <v/>
      </c>
    </row>
    <row r="21" customFormat="false" ht="15" hidden="false" customHeight="false" outlineLevel="0" collapsed="false">
      <c r="A21" s="3"/>
      <c r="B21" s="3"/>
      <c r="C21" s="3"/>
      <c r="D21" s="3"/>
      <c r="E21" s="3"/>
      <c r="F21" s="3"/>
      <c r="G21" s="3"/>
      <c r="H21" s="11" t="str">
        <f aca="false">IF(A21="","",SUMPRODUCT(('Sorties-Retours'!$A$5:$A$204=A21)*('Sorties-Retours'!$H$5:$H$204="")*'Sorties-Retours'!$C$5:$C$204))</f>
        <v/>
      </c>
      <c r="I21" s="11" t="str">
        <f aca="false">IF(A21="","",IF(E21="Hors service",0,G21-H21))</f>
        <v/>
      </c>
      <c r="J21" s="12"/>
      <c r="K21" s="13" t="str">
        <f aca="false">IF(OR(A21="",J21=""),"",IF(I21&lt;=J21,"À réassortir","OK"))</f>
        <v/>
      </c>
    </row>
    <row r="22" customFormat="false" ht="15" hidden="false" customHeight="false" outlineLevel="0" collapsed="false">
      <c r="A22" s="3"/>
      <c r="B22" s="3"/>
      <c r="C22" s="3"/>
      <c r="D22" s="3"/>
      <c r="E22" s="3"/>
      <c r="F22" s="3"/>
      <c r="G22" s="3"/>
      <c r="H22" s="11" t="str">
        <f aca="false">IF(A22="","",SUMPRODUCT(('Sorties-Retours'!$A$5:$A$204=A22)*('Sorties-Retours'!$H$5:$H$204="")*'Sorties-Retours'!$C$5:$C$204))</f>
        <v/>
      </c>
      <c r="I22" s="11" t="str">
        <f aca="false">IF(A22="","",IF(E22="Hors service",0,G22-H22))</f>
        <v/>
      </c>
      <c r="J22" s="12"/>
      <c r="K22" s="13" t="str">
        <f aca="false">IF(OR(A22="",J22=""),"",IF(I22&lt;=J22,"À réassortir","OK"))</f>
        <v/>
      </c>
    </row>
    <row r="23" customFormat="false" ht="15" hidden="false" customHeight="false" outlineLevel="0" collapsed="false">
      <c r="A23" s="3"/>
      <c r="B23" s="3"/>
      <c r="C23" s="3"/>
      <c r="D23" s="3"/>
      <c r="E23" s="3"/>
      <c r="F23" s="3"/>
      <c r="G23" s="3"/>
      <c r="H23" s="11" t="str">
        <f aca="false">IF(A23="","",SUMPRODUCT(('Sorties-Retours'!$A$5:$A$204=A23)*('Sorties-Retours'!$H$5:$H$204="")*'Sorties-Retours'!$C$5:$C$204))</f>
        <v/>
      </c>
      <c r="I23" s="11" t="str">
        <f aca="false">IF(A23="","",IF(E23="Hors service",0,G23-H23))</f>
        <v/>
      </c>
      <c r="J23" s="12"/>
      <c r="K23" s="13" t="str">
        <f aca="false">IF(OR(A23="",J23=""),"",IF(I23&lt;=J23,"À réassortir","OK"))</f>
        <v/>
      </c>
    </row>
    <row r="24" customFormat="false" ht="15" hidden="false" customHeight="false" outlineLevel="0" collapsed="false">
      <c r="A24" s="3"/>
      <c r="B24" s="3"/>
      <c r="C24" s="3"/>
      <c r="D24" s="3"/>
      <c r="E24" s="3"/>
      <c r="F24" s="3"/>
      <c r="G24" s="3"/>
      <c r="H24" s="11" t="str">
        <f aca="false">IF(A24="","",SUMPRODUCT(('Sorties-Retours'!$A$5:$A$204=A24)*('Sorties-Retours'!$H$5:$H$204="")*'Sorties-Retours'!$C$5:$C$204))</f>
        <v/>
      </c>
      <c r="I24" s="11" t="str">
        <f aca="false">IF(A24="","",IF(E24="Hors service",0,G24-H24))</f>
        <v/>
      </c>
      <c r="J24" s="12"/>
      <c r="K24" s="13" t="str">
        <f aca="false">IF(OR(A24="",J24=""),"",IF(I24&lt;=J24,"À réassortir","OK"))</f>
        <v/>
      </c>
    </row>
    <row r="25" customFormat="false" ht="15" hidden="false" customHeight="false" outlineLevel="0" collapsed="false">
      <c r="A25" s="3"/>
      <c r="B25" s="3"/>
      <c r="C25" s="3"/>
      <c r="D25" s="3"/>
      <c r="E25" s="3"/>
      <c r="F25" s="3"/>
      <c r="G25" s="3"/>
      <c r="H25" s="11" t="str">
        <f aca="false">IF(A25="","",SUMPRODUCT(('Sorties-Retours'!$A$5:$A$204=A25)*('Sorties-Retours'!$H$5:$H$204="")*'Sorties-Retours'!$C$5:$C$204))</f>
        <v/>
      </c>
      <c r="I25" s="11" t="str">
        <f aca="false">IF(A25="","",IF(E25="Hors service",0,G25-H25))</f>
        <v/>
      </c>
      <c r="J25" s="12"/>
      <c r="K25" s="13" t="str">
        <f aca="false">IF(OR(A25="",J25=""),"",IF(I25&lt;=J25,"À réassortir","OK"))</f>
        <v/>
      </c>
    </row>
    <row r="26" customFormat="false" ht="15" hidden="false" customHeight="false" outlineLevel="0" collapsed="false">
      <c r="A26" s="3"/>
      <c r="B26" s="3"/>
      <c r="C26" s="3"/>
      <c r="D26" s="3"/>
      <c r="E26" s="3"/>
      <c r="F26" s="3"/>
      <c r="G26" s="3"/>
      <c r="H26" s="11" t="str">
        <f aca="false">IF(A26="","",SUMPRODUCT(('Sorties-Retours'!$A$5:$A$204=A26)*('Sorties-Retours'!$H$5:$H$204="")*'Sorties-Retours'!$C$5:$C$204))</f>
        <v/>
      </c>
      <c r="I26" s="11" t="str">
        <f aca="false">IF(A26="","",IF(E26="Hors service",0,G26-H26))</f>
        <v/>
      </c>
      <c r="J26" s="12"/>
      <c r="K26" s="13" t="str">
        <f aca="false">IF(OR(A26="",J26=""),"",IF(I26&lt;=J26,"À réassortir","OK"))</f>
        <v/>
      </c>
    </row>
    <row r="27" customFormat="false" ht="15" hidden="false" customHeight="false" outlineLevel="0" collapsed="false">
      <c r="A27" s="3"/>
      <c r="B27" s="3"/>
      <c r="C27" s="3"/>
      <c r="D27" s="3"/>
      <c r="E27" s="3"/>
      <c r="F27" s="3"/>
      <c r="G27" s="3"/>
      <c r="H27" s="11" t="str">
        <f aca="false">IF(A27="","",SUMPRODUCT(('Sorties-Retours'!$A$5:$A$204=A27)*('Sorties-Retours'!$H$5:$H$204="")*'Sorties-Retours'!$C$5:$C$204))</f>
        <v/>
      </c>
      <c r="I27" s="11" t="str">
        <f aca="false">IF(A27="","",IF(E27="Hors service",0,G27-H27))</f>
        <v/>
      </c>
      <c r="J27" s="12"/>
      <c r="K27" s="13" t="str">
        <f aca="false">IF(OR(A27="",J27=""),"",IF(I27&lt;=J27,"À réassortir","OK"))</f>
        <v/>
      </c>
    </row>
    <row r="28" customFormat="false" ht="15" hidden="false" customHeight="false" outlineLevel="0" collapsed="false">
      <c r="A28" s="3"/>
      <c r="B28" s="3"/>
      <c r="C28" s="3"/>
      <c r="D28" s="3"/>
      <c r="E28" s="3"/>
      <c r="F28" s="3"/>
      <c r="G28" s="3"/>
      <c r="H28" s="11" t="str">
        <f aca="false">IF(A28="","",SUMPRODUCT(('Sorties-Retours'!$A$5:$A$204=A28)*('Sorties-Retours'!$H$5:$H$204="")*'Sorties-Retours'!$C$5:$C$204))</f>
        <v/>
      </c>
      <c r="I28" s="11" t="str">
        <f aca="false">IF(A28="","",IF(E28="Hors service",0,G28-H28))</f>
        <v/>
      </c>
      <c r="J28" s="12"/>
      <c r="K28" s="13" t="str">
        <f aca="false">IF(OR(A28="",J28=""),"",IF(I28&lt;=J28,"À réassortir","OK"))</f>
        <v/>
      </c>
    </row>
    <row r="29" customFormat="false" ht="15" hidden="false" customHeight="false" outlineLevel="0" collapsed="false">
      <c r="A29" s="3"/>
      <c r="B29" s="3"/>
      <c r="C29" s="3"/>
      <c r="D29" s="3"/>
      <c r="E29" s="3"/>
      <c r="F29" s="3"/>
      <c r="G29" s="3"/>
      <c r="H29" s="11" t="str">
        <f aca="false">IF(A29="","",SUMPRODUCT(('Sorties-Retours'!$A$5:$A$204=A29)*('Sorties-Retours'!$H$5:$H$204="")*'Sorties-Retours'!$C$5:$C$204))</f>
        <v/>
      </c>
      <c r="I29" s="11" t="str">
        <f aca="false">IF(A29="","",IF(E29="Hors service",0,G29-H29))</f>
        <v/>
      </c>
      <c r="J29" s="12"/>
      <c r="K29" s="13" t="str">
        <f aca="false">IF(OR(A29="",J29=""),"",IF(I29&lt;=J29,"À réassortir","OK"))</f>
        <v/>
      </c>
    </row>
    <row r="30" customFormat="false" ht="15" hidden="false" customHeight="false" outlineLevel="0" collapsed="false">
      <c r="A30" s="3"/>
      <c r="B30" s="3"/>
      <c r="C30" s="3"/>
      <c r="D30" s="3"/>
      <c r="E30" s="3"/>
      <c r="F30" s="3"/>
      <c r="G30" s="3"/>
      <c r="H30" s="11" t="str">
        <f aca="false">IF(A30="","",SUMPRODUCT(('Sorties-Retours'!$A$5:$A$204=A30)*('Sorties-Retours'!$H$5:$H$204="")*'Sorties-Retours'!$C$5:$C$204))</f>
        <v/>
      </c>
      <c r="I30" s="11" t="str">
        <f aca="false">IF(A30="","",IF(E30="Hors service",0,G30-H30))</f>
        <v/>
      </c>
      <c r="J30" s="12"/>
      <c r="K30" s="13" t="str">
        <f aca="false">IF(OR(A30="",J30=""),"",IF(I30&lt;=J30,"À réassortir","OK"))</f>
        <v/>
      </c>
    </row>
    <row r="31" customFormat="false" ht="15" hidden="false" customHeight="false" outlineLevel="0" collapsed="false">
      <c r="A31" s="3"/>
      <c r="B31" s="3"/>
      <c r="C31" s="3"/>
      <c r="D31" s="3"/>
      <c r="E31" s="3"/>
      <c r="F31" s="3"/>
      <c r="G31" s="3"/>
      <c r="H31" s="11" t="str">
        <f aca="false">IF(A31="","",SUMPRODUCT(('Sorties-Retours'!$A$5:$A$204=A31)*('Sorties-Retours'!$H$5:$H$204="")*'Sorties-Retours'!$C$5:$C$204))</f>
        <v/>
      </c>
      <c r="I31" s="11" t="str">
        <f aca="false">IF(A31="","",IF(E31="Hors service",0,G31-H31))</f>
        <v/>
      </c>
      <c r="J31" s="12"/>
      <c r="K31" s="13" t="str">
        <f aca="false">IF(OR(A31="",J31=""),"",IF(I31&lt;=J31,"À réassortir","OK"))</f>
        <v/>
      </c>
    </row>
    <row r="32" customFormat="false" ht="15" hidden="false" customHeight="false" outlineLevel="0" collapsed="false">
      <c r="A32" s="3"/>
      <c r="B32" s="3"/>
      <c r="C32" s="3"/>
      <c r="D32" s="3"/>
      <c r="E32" s="3"/>
      <c r="F32" s="3"/>
      <c r="G32" s="3"/>
      <c r="H32" s="11" t="str">
        <f aca="false">IF(A32="","",SUMPRODUCT(('Sorties-Retours'!$A$5:$A$204=A32)*('Sorties-Retours'!$H$5:$H$204="")*'Sorties-Retours'!$C$5:$C$204))</f>
        <v/>
      </c>
      <c r="I32" s="11" t="str">
        <f aca="false">IF(A32="","",IF(E32="Hors service",0,G32-H32))</f>
        <v/>
      </c>
      <c r="J32" s="12"/>
      <c r="K32" s="13" t="str">
        <f aca="false">IF(OR(A32="",J32=""),"",IF(I32&lt;=J32,"À réassortir","OK"))</f>
        <v/>
      </c>
    </row>
    <row r="33" customFormat="false" ht="15" hidden="false" customHeight="false" outlineLevel="0" collapsed="false">
      <c r="A33" s="3"/>
      <c r="B33" s="3"/>
      <c r="C33" s="3"/>
      <c r="D33" s="3"/>
      <c r="E33" s="3"/>
      <c r="F33" s="3"/>
      <c r="G33" s="3"/>
      <c r="H33" s="11" t="str">
        <f aca="false">IF(A33="","",SUMPRODUCT(('Sorties-Retours'!$A$5:$A$204=A33)*('Sorties-Retours'!$H$5:$H$204="")*'Sorties-Retours'!$C$5:$C$204))</f>
        <v/>
      </c>
      <c r="I33" s="11" t="str">
        <f aca="false">IF(A33="","",IF(E33="Hors service",0,G33-H33))</f>
        <v/>
      </c>
      <c r="J33" s="12"/>
      <c r="K33" s="13" t="str">
        <f aca="false">IF(OR(A33="",J33=""),"",IF(I33&lt;=J33,"À réassortir","OK"))</f>
        <v/>
      </c>
    </row>
    <row r="34" customFormat="false" ht="15" hidden="false" customHeight="false" outlineLevel="0" collapsed="false">
      <c r="A34" s="3"/>
      <c r="B34" s="3"/>
      <c r="C34" s="3"/>
      <c r="D34" s="3"/>
      <c r="E34" s="3"/>
      <c r="F34" s="3"/>
      <c r="G34" s="3"/>
      <c r="H34" s="11" t="str">
        <f aca="false">IF(A34="","",SUMPRODUCT(('Sorties-Retours'!$A$5:$A$204=A34)*('Sorties-Retours'!$H$5:$H$204="")*'Sorties-Retours'!$C$5:$C$204))</f>
        <v/>
      </c>
      <c r="I34" s="11" t="str">
        <f aca="false">IF(A34="","",IF(E34="Hors service",0,G34-H34))</f>
        <v/>
      </c>
      <c r="J34" s="12"/>
      <c r="K34" s="13" t="str">
        <f aca="false">IF(OR(A34="",J34=""),"",IF(I34&lt;=J34,"À réassortir","OK"))</f>
        <v/>
      </c>
    </row>
    <row r="35" customFormat="false" ht="15" hidden="false" customHeight="false" outlineLevel="0" collapsed="false">
      <c r="A35" s="3"/>
      <c r="B35" s="3"/>
      <c r="C35" s="3"/>
      <c r="D35" s="3"/>
      <c r="E35" s="3"/>
      <c r="F35" s="3"/>
      <c r="G35" s="3"/>
      <c r="H35" s="11" t="str">
        <f aca="false">IF(A35="","",SUMPRODUCT(('Sorties-Retours'!$A$5:$A$204=A35)*('Sorties-Retours'!$H$5:$H$204="")*'Sorties-Retours'!$C$5:$C$204))</f>
        <v/>
      </c>
      <c r="I35" s="11" t="str">
        <f aca="false">IF(A35="","",IF(E35="Hors service",0,G35-H35))</f>
        <v/>
      </c>
      <c r="J35" s="12"/>
      <c r="K35" s="13" t="str">
        <f aca="false">IF(OR(A35="",J35=""),"",IF(I35&lt;=J35,"À réassortir","OK"))</f>
        <v/>
      </c>
    </row>
    <row r="36" customFormat="false" ht="15" hidden="false" customHeight="false" outlineLevel="0" collapsed="false">
      <c r="A36" s="3"/>
      <c r="B36" s="3"/>
      <c r="C36" s="3"/>
      <c r="D36" s="3"/>
      <c r="E36" s="3"/>
      <c r="F36" s="3"/>
      <c r="G36" s="3"/>
      <c r="H36" s="11" t="str">
        <f aca="false">IF(A36="","",SUMPRODUCT(('Sorties-Retours'!$A$5:$A$204=A36)*('Sorties-Retours'!$H$5:$H$204="")*'Sorties-Retours'!$C$5:$C$204))</f>
        <v/>
      </c>
      <c r="I36" s="11" t="str">
        <f aca="false">IF(A36="","",IF(E36="Hors service",0,G36-H36))</f>
        <v/>
      </c>
      <c r="J36" s="12"/>
      <c r="K36" s="13" t="str">
        <f aca="false">IF(OR(A36="",J36=""),"",IF(I36&lt;=J36,"À réassortir","OK"))</f>
        <v/>
      </c>
    </row>
    <row r="37" customFormat="false" ht="15" hidden="false" customHeight="false" outlineLevel="0" collapsed="false">
      <c r="A37" s="3"/>
      <c r="B37" s="3"/>
      <c r="C37" s="3"/>
      <c r="D37" s="3"/>
      <c r="E37" s="3"/>
      <c r="F37" s="3"/>
      <c r="G37" s="3"/>
      <c r="H37" s="11" t="str">
        <f aca="false">IF(A37="","",SUMPRODUCT(('Sorties-Retours'!$A$5:$A$204=A37)*('Sorties-Retours'!$H$5:$H$204="")*'Sorties-Retours'!$C$5:$C$204))</f>
        <v/>
      </c>
      <c r="I37" s="11" t="str">
        <f aca="false">IF(A37="","",IF(E37="Hors service",0,G37-H37))</f>
        <v/>
      </c>
      <c r="J37" s="12"/>
      <c r="K37" s="13" t="str">
        <f aca="false">IF(OR(A37="",J37=""),"",IF(I37&lt;=J37,"À réassortir","OK"))</f>
        <v/>
      </c>
    </row>
    <row r="38" customFormat="false" ht="15" hidden="false" customHeight="false" outlineLevel="0" collapsed="false">
      <c r="A38" s="3"/>
      <c r="B38" s="3"/>
      <c r="C38" s="3"/>
      <c r="D38" s="3"/>
      <c r="E38" s="3"/>
      <c r="F38" s="3"/>
      <c r="G38" s="3"/>
      <c r="H38" s="11" t="str">
        <f aca="false">IF(A38="","",SUMPRODUCT(('Sorties-Retours'!$A$5:$A$204=A38)*('Sorties-Retours'!$H$5:$H$204="")*'Sorties-Retours'!$C$5:$C$204))</f>
        <v/>
      </c>
      <c r="I38" s="11" t="str">
        <f aca="false">IF(A38="","",IF(E38="Hors service",0,G38-H38))</f>
        <v/>
      </c>
      <c r="J38" s="12"/>
      <c r="K38" s="13" t="str">
        <f aca="false">IF(OR(A38="",J38=""),"",IF(I38&lt;=J38,"À réassortir","OK"))</f>
        <v/>
      </c>
    </row>
    <row r="39" customFormat="false" ht="15" hidden="false" customHeight="false" outlineLevel="0" collapsed="false">
      <c r="A39" s="3"/>
      <c r="B39" s="3"/>
      <c r="C39" s="3"/>
      <c r="D39" s="3"/>
      <c r="E39" s="3"/>
      <c r="F39" s="3"/>
      <c r="G39" s="3"/>
      <c r="H39" s="11" t="str">
        <f aca="false">IF(A39="","",SUMPRODUCT(('Sorties-Retours'!$A$5:$A$204=A39)*('Sorties-Retours'!$H$5:$H$204="")*'Sorties-Retours'!$C$5:$C$204))</f>
        <v/>
      </c>
      <c r="I39" s="11" t="str">
        <f aca="false">IF(A39="","",IF(E39="Hors service",0,G39-H39))</f>
        <v/>
      </c>
      <c r="J39" s="12"/>
      <c r="K39" s="13" t="str">
        <f aca="false">IF(OR(A39="",J39=""),"",IF(I39&lt;=J39,"À réassortir","OK"))</f>
        <v/>
      </c>
    </row>
    <row r="40" customFormat="false" ht="15" hidden="false" customHeight="false" outlineLevel="0" collapsed="false">
      <c r="A40" s="3"/>
      <c r="B40" s="3"/>
      <c r="C40" s="3"/>
      <c r="D40" s="3"/>
      <c r="E40" s="3"/>
      <c r="F40" s="3"/>
      <c r="G40" s="3"/>
      <c r="H40" s="11" t="str">
        <f aca="false">IF(A40="","",SUMPRODUCT(('Sorties-Retours'!$A$5:$A$204=A40)*('Sorties-Retours'!$H$5:$H$204="")*'Sorties-Retours'!$C$5:$C$204))</f>
        <v/>
      </c>
      <c r="I40" s="11" t="str">
        <f aca="false">IF(A40="","",IF(E40="Hors service",0,G40-H40))</f>
        <v/>
      </c>
      <c r="J40" s="12"/>
      <c r="K40" s="13" t="str">
        <f aca="false">IF(OR(A40="",J40=""),"",IF(I40&lt;=J40,"À réassortir","OK"))</f>
        <v/>
      </c>
    </row>
    <row r="41" customFormat="false" ht="15" hidden="false" customHeight="false" outlineLevel="0" collapsed="false">
      <c r="A41" s="3"/>
      <c r="B41" s="3"/>
      <c r="C41" s="3"/>
      <c r="D41" s="3"/>
      <c r="E41" s="3"/>
      <c r="F41" s="3"/>
      <c r="G41" s="3"/>
      <c r="H41" s="11" t="str">
        <f aca="false">IF(A41="","",SUMPRODUCT(('Sorties-Retours'!$A$5:$A$204=A41)*('Sorties-Retours'!$H$5:$H$204="")*'Sorties-Retours'!$C$5:$C$204))</f>
        <v/>
      </c>
      <c r="I41" s="11" t="str">
        <f aca="false">IF(A41="","",IF(E41="Hors service",0,G41-H41))</f>
        <v/>
      </c>
      <c r="J41" s="12"/>
      <c r="K41" s="13" t="str">
        <f aca="false">IF(OR(A41="",J41=""),"",IF(I41&lt;=J41,"À réassortir","OK"))</f>
        <v/>
      </c>
    </row>
    <row r="42" customFormat="false" ht="15" hidden="false" customHeight="false" outlineLevel="0" collapsed="false">
      <c r="A42" s="3"/>
      <c r="B42" s="3"/>
      <c r="C42" s="3"/>
      <c r="D42" s="3"/>
      <c r="E42" s="3"/>
      <c r="F42" s="3"/>
      <c r="G42" s="3"/>
      <c r="H42" s="11" t="str">
        <f aca="false">IF(A42="","",SUMPRODUCT(('Sorties-Retours'!$A$5:$A$204=A42)*('Sorties-Retours'!$H$5:$H$204="")*'Sorties-Retours'!$C$5:$C$204))</f>
        <v/>
      </c>
      <c r="I42" s="11" t="str">
        <f aca="false">IF(A42="","",IF(E42="Hors service",0,G42-H42))</f>
        <v/>
      </c>
      <c r="J42" s="12"/>
      <c r="K42" s="13" t="str">
        <f aca="false">IF(OR(A42="",J42=""),"",IF(I42&lt;=J42,"À réassortir","OK"))</f>
        <v/>
      </c>
    </row>
    <row r="43" customFormat="false" ht="15" hidden="false" customHeight="false" outlineLevel="0" collapsed="false">
      <c r="A43" s="3"/>
      <c r="B43" s="3"/>
      <c r="C43" s="3"/>
      <c r="D43" s="3"/>
      <c r="E43" s="3"/>
      <c r="F43" s="3"/>
      <c r="G43" s="3"/>
      <c r="H43" s="11" t="str">
        <f aca="false">IF(A43="","",SUMPRODUCT(('Sorties-Retours'!$A$5:$A$204=A43)*('Sorties-Retours'!$H$5:$H$204="")*'Sorties-Retours'!$C$5:$C$204))</f>
        <v/>
      </c>
      <c r="I43" s="11" t="str">
        <f aca="false">IF(A43="","",IF(E43="Hors service",0,G43-H43))</f>
        <v/>
      </c>
      <c r="J43" s="12"/>
      <c r="K43" s="13" t="str">
        <f aca="false">IF(OR(A43="",J43=""),"",IF(I43&lt;=J43,"À réassortir","OK"))</f>
        <v/>
      </c>
    </row>
    <row r="44" customFormat="false" ht="15" hidden="false" customHeight="false" outlineLevel="0" collapsed="false">
      <c r="A44" s="3"/>
      <c r="B44" s="3"/>
      <c r="C44" s="3"/>
      <c r="D44" s="3"/>
      <c r="E44" s="3"/>
      <c r="F44" s="3"/>
      <c r="G44" s="3"/>
      <c r="H44" s="11" t="str">
        <f aca="false">IF(A44="","",SUMPRODUCT(('Sorties-Retours'!$A$5:$A$204=A44)*('Sorties-Retours'!$H$5:$H$204="")*'Sorties-Retours'!$C$5:$C$204))</f>
        <v/>
      </c>
      <c r="I44" s="11" t="str">
        <f aca="false">IF(A44="","",IF(E44="Hors service",0,G44-H44))</f>
        <v/>
      </c>
      <c r="J44" s="12"/>
      <c r="K44" s="13" t="str">
        <f aca="false">IF(OR(A44="",J44=""),"",IF(I44&lt;=J44,"À réassortir","OK"))</f>
        <v/>
      </c>
    </row>
    <row r="45" customFormat="false" ht="15" hidden="false" customHeight="false" outlineLevel="0" collapsed="false">
      <c r="A45" s="3"/>
      <c r="B45" s="3"/>
      <c r="C45" s="3"/>
      <c r="D45" s="3"/>
      <c r="E45" s="3"/>
      <c r="F45" s="3"/>
      <c r="G45" s="3"/>
      <c r="H45" s="11" t="str">
        <f aca="false">IF(A45="","",SUMPRODUCT(('Sorties-Retours'!$A$5:$A$204=A45)*('Sorties-Retours'!$H$5:$H$204="")*'Sorties-Retours'!$C$5:$C$204))</f>
        <v/>
      </c>
      <c r="I45" s="11" t="str">
        <f aca="false">IF(A45="","",IF(E45="Hors service",0,G45-H45))</f>
        <v/>
      </c>
      <c r="J45" s="12"/>
      <c r="K45" s="13" t="str">
        <f aca="false">IF(OR(A45="",J45=""),"",IF(I45&lt;=J45,"À réassortir","OK"))</f>
        <v/>
      </c>
    </row>
    <row r="46" customFormat="false" ht="15" hidden="false" customHeight="false" outlineLevel="0" collapsed="false">
      <c r="A46" s="3"/>
      <c r="B46" s="3"/>
      <c r="C46" s="3"/>
      <c r="D46" s="3"/>
      <c r="E46" s="3"/>
      <c r="F46" s="3"/>
      <c r="G46" s="3"/>
      <c r="H46" s="11" t="str">
        <f aca="false">IF(A46="","",SUMPRODUCT(('Sorties-Retours'!$A$5:$A$204=A46)*('Sorties-Retours'!$H$5:$H$204="")*'Sorties-Retours'!$C$5:$C$204))</f>
        <v/>
      </c>
      <c r="I46" s="11" t="str">
        <f aca="false">IF(A46="","",IF(E46="Hors service",0,G46-H46))</f>
        <v/>
      </c>
      <c r="J46" s="12"/>
      <c r="K46" s="13" t="str">
        <f aca="false">IF(OR(A46="",J46=""),"",IF(I46&lt;=J46,"À réassortir","OK"))</f>
        <v/>
      </c>
    </row>
    <row r="47" customFormat="false" ht="15" hidden="false" customHeight="false" outlineLevel="0" collapsed="false">
      <c r="A47" s="3"/>
      <c r="B47" s="3"/>
      <c r="C47" s="3"/>
      <c r="D47" s="3"/>
      <c r="E47" s="3"/>
      <c r="F47" s="3"/>
      <c r="G47" s="3"/>
      <c r="H47" s="11" t="str">
        <f aca="false">IF(A47="","",SUMPRODUCT(('Sorties-Retours'!$A$5:$A$204=A47)*('Sorties-Retours'!$H$5:$H$204="")*'Sorties-Retours'!$C$5:$C$204))</f>
        <v/>
      </c>
      <c r="I47" s="11" t="str">
        <f aca="false">IF(A47="","",IF(E47="Hors service",0,G47-H47))</f>
        <v/>
      </c>
      <c r="J47" s="12"/>
      <c r="K47" s="13" t="str">
        <f aca="false">IF(OR(A47="",J47=""),"",IF(I47&lt;=J47,"À réassortir","OK"))</f>
        <v/>
      </c>
    </row>
    <row r="48" customFormat="false" ht="15" hidden="false" customHeight="false" outlineLevel="0" collapsed="false">
      <c r="A48" s="3"/>
      <c r="B48" s="3"/>
      <c r="C48" s="3"/>
      <c r="D48" s="3"/>
      <c r="E48" s="3"/>
      <c r="F48" s="3"/>
      <c r="G48" s="3"/>
      <c r="H48" s="11" t="str">
        <f aca="false">IF(A48="","",SUMPRODUCT(('Sorties-Retours'!$A$5:$A$204=A48)*('Sorties-Retours'!$H$5:$H$204="")*'Sorties-Retours'!$C$5:$C$204))</f>
        <v/>
      </c>
      <c r="I48" s="11" t="str">
        <f aca="false">IF(A48="","",IF(E48="Hors service",0,G48-H48))</f>
        <v/>
      </c>
      <c r="J48" s="12"/>
      <c r="K48" s="13" t="str">
        <f aca="false">IF(OR(A48="",J48=""),"",IF(I48&lt;=J48,"À réassortir","OK"))</f>
        <v/>
      </c>
    </row>
    <row r="49" customFormat="false" ht="15" hidden="false" customHeight="false" outlineLevel="0" collapsed="false">
      <c r="A49" s="3"/>
      <c r="B49" s="3"/>
      <c r="C49" s="3"/>
      <c r="D49" s="3"/>
      <c r="E49" s="3"/>
      <c r="F49" s="3"/>
      <c r="G49" s="3"/>
      <c r="H49" s="11" t="str">
        <f aca="false">IF(A49="","",SUMPRODUCT(('Sorties-Retours'!$A$5:$A$204=A49)*('Sorties-Retours'!$H$5:$H$204="")*'Sorties-Retours'!$C$5:$C$204))</f>
        <v/>
      </c>
      <c r="I49" s="11" t="str">
        <f aca="false">IF(A49="","",IF(E49="Hors service",0,G49-H49))</f>
        <v/>
      </c>
      <c r="J49" s="12"/>
      <c r="K49" s="13" t="str">
        <f aca="false">IF(OR(A49="",J49=""),"",IF(I49&lt;=J49,"À réassortir","OK"))</f>
        <v/>
      </c>
    </row>
    <row r="50" customFormat="false" ht="15" hidden="false" customHeight="false" outlineLevel="0" collapsed="false">
      <c r="A50" s="3"/>
      <c r="B50" s="3"/>
      <c r="C50" s="3"/>
      <c r="D50" s="3"/>
      <c r="E50" s="3"/>
      <c r="F50" s="3"/>
      <c r="G50" s="3"/>
      <c r="H50" s="11" t="str">
        <f aca="false">IF(A50="","",SUMPRODUCT(('Sorties-Retours'!$A$5:$A$204=A50)*('Sorties-Retours'!$H$5:$H$204="")*'Sorties-Retours'!$C$5:$C$204))</f>
        <v/>
      </c>
      <c r="I50" s="11" t="str">
        <f aca="false">IF(A50="","",IF(E50="Hors service",0,G50-H50))</f>
        <v/>
      </c>
      <c r="J50" s="12"/>
      <c r="K50" s="13" t="str">
        <f aca="false">IF(OR(A50="",J50=""),"",IF(I50&lt;=J50,"À réassortir","OK"))</f>
        <v/>
      </c>
    </row>
    <row r="51" customFormat="false" ht="15" hidden="false" customHeight="false" outlineLevel="0" collapsed="false">
      <c r="A51" s="3"/>
      <c r="B51" s="3"/>
      <c r="C51" s="3"/>
      <c r="D51" s="3"/>
      <c r="E51" s="3"/>
      <c r="F51" s="3"/>
      <c r="G51" s="3"/>
      <c r="H51" s="11" t="str">
        <f aca="false">IF(A51="","",SUMPRODUCT(('Sorties-Retours'!$A$5:$A$204=A51)*('Sorties-Retours'!$H$5:$H$204="")*'Sorties-Retours'!$C$5:$C$204))</f>
        <v/>
      </c>
      <c r="I51" s="11" t="str">
        <f aca="false">IF(A51="","",IF(E51="Hors service",0,G51-H51))</f>
        <v/>
      </c>
      <c r="J51" s="12"/>
      <c r="K51" s="13" t="str">
        <f aca="false">IF(OR(A51="",J51=""),"",IF(I51&lt;=J51,"À réassortir","OK"))</f>
        <v/>
      </c>
    </row>
    <row r="52" customFormat="false" ht="15" hidden="false" customHeight="false" outlineLevel="0" collapsed="false">
      <c r="A52" s="3"/>
      <c r="B52" s="3"/>
      <c r="C52" s="3"/>
      <c r="D52" s="3"/>
      <c r="E52" s="3"/>
      <c r="F52" s="3"/>
      <c r="G52" s="3"/>
      <c r="H52" s="11" t="str">
        <f aca="false">IF(A52="","",SUMPRODUCT(('Sorties-Retours'!$A$5:$A$204=A52)*('Sorties-Retours'!$H$5:$H$204="")*'Sorties-Retours'!$C$5:$C$204))</f>
        <v/>
      </c>
      <c r="I52" s="11" t="str">
        <f aca="false">IF(A52="","",IF(E52="Hors service",0,G52-H52))</f>
        <v/>
      </c>
      <c r="J52" s="12"/>
      <c r="K52" s="13" t="str">
        <f aca="false">IF(OR(A52="",J52=""),"",IF(I52&lt;=J52,"À réassortir","OK"))</f>
        <v/>
      </c>
    </row>
    <row r="53" customFormat="false" ht="15" hidden="false" customHeight="false" outlineLevel="0" collapsed="false">
      <c r="A53" s="3"/>
      <c r="B53" s="3"/>
      <c r="C53" s="3"/>
      <c r="D53" s="3"/>
      <c r="E53" s="3"/>
      <c r="F53" s="3"/>
      <c r="G53" s="3"/>
      <c r="H53" s="11" t="str">
        <f aca="false">IF(A53="","",SUMPRODUCT(('Sorties-Retours'!$A$5:$A$204=A53)*('Sorties-Retours'!$H$5:$H$204="")*'Sorties-Retours'!$C$5:$C$204))</f>
        <v/>
      </c>
      <c r="I53" s="11" t="str">
        <f aca="false">IF(A53="","",IF(E53="Hors service",0,G53-H53))</f>
        <v/>
      </c>
      <c r="J53" s="12"/>
      <c r="K53" s="13" t="str">
        <f aca="false">IF(OR(A53="",J53=""),"",IF(I53&lt;=J53,"À réassortir","OK"))</f>
        <v/>
      </c>
    </row>
    <row r="54" customFormat="false" ht="15" hidden="false" customHeight="false" outlineLevel="0" collapsed="false">
      <c r="A54" s="3"/>
      <c r="B54" s="3"/>
      <c r="C54" s="3"/>
      <c r="D54" s="3"/>
      <c r="E54" s="3"/>
      <c r="F54" s="3"/>
      <c r="G54" s="3"/>
      <c r="H54" s="11" t="str">
        <f aca="false">IF(A54="","",SUMPRODUCT(('Sorties-Retours'!$A$5:$A$204=A54)*('Sorties-Retours'!$H$5:$H$204="")*'Sorties-Retours'!$C$5:$C$204))</f>
        <v/>
      </c>
      <c r="I54" s="11" t="str">
        <f aca="false">IF(A54="","",IF(E54="Hors service",0,G54-H54))</f>
        <v/>
      </c>
      <c r="J54" s="12"/>
      <c r="K54" s="13" t="str">
        <f aca="false">IF(OR(A54="",J54=""),"",IF(I54&lt;=J54,"À réassortir","OK"))</f>
        <v/>
      </c>
    </row>
    <row r="55" customFormat="false" ht="15" hidden="false" customHeight="false" outlineLevel="0" collapsed="false">
      <c r="A55" s="3"/>
      <c r="B55" s="3"/>
      <c r="C55" s="3"/>
      <c r="D55" s="3"/>
      <c r="E55" s="3"/>
      <c r="F55" s="3"/>
      <c r="G55" s="3"/>
      <c r="H55" s="11" t="str">
        <f aca="false">IF(A55="","",SUMPRODUCT(('Sorties-Retours'!$A$5:$A$204=A55)*('Sorties-Retours'!$H$5:$H$204="")*'Sorties-Retours'!$C$5:$C$204))</f>
        <v/>
      </c>
      <c r="I55" s="11" t="str">
        <f aca="false">IF(A55="","",IF(E55="Hors service",0,G55-H55))</f>
        <v/>
      </c>
      <c r="J55" s="12"/>
      <c r="K55" s="13" t="str">
        <f aca="false">IF(OR(A55="",J55=""),"",IF(I55&lt;=J55,"À réassortir","OK"))</f>
        <v/>
      </c>
    </row>
    <row r="56" customFormat="false" ht="15" hidden="false" customHeight="false" outlineLevel="0" collapsed="false">
      <c r="A56" s="3"/>
      <c r="B56" s="3"/>
      <c r="C56" s="3"/>
      <c r="D56" s="3"/>
      <c r="E56" s="3"/>
      <c r="F56" s="3"/>
      <c r="G56" s="3"/>
      <c r="H56" s="11" t="str">
        <f aca="false">IF(A56="","",SUMPRODUCT(('Sorties-Retours'!$A$5:$A$204=A56)*('Sorties-Retours'!$H$5:$H$204="")*'Sorties-Retours'!$C$5:$C$204))</f>
        <v/>
      </c>
      <c r="I56" s="11" t="str">
        <f aca="false">IF(A56="","",IF(E56="Hors service",0,G56-H56))</f>
        <v/>
      </c>
      <c r="J56" s="12"/>
      <c r="K56" s="13" t="str">
        <f aca="false">IF(OR(A56="",J56=""),"",IF(I56&lt;=J56,"À réassortir","OK"))</f>
        <v/>
      </c>
    </row>
    <row r="57" customFormat="false" ht="15" hidden="false" customHeight="false" outlineLevel="0" collapsed="false">
      <c r="A57" s="3"/>
      <c r="B57" s="3"/>
      <c r="C57" s="3"/>
      <c r="D57" s="3"/>
      <c r="E57" s="3"/>
      <c r="F57" s="3"/>
      <c r="G57" s="3"/>
      <c r="H57" s="11" t="str">
        <f aca="false">IF(A57="","",SUMPRODUCT(('Sorties-Retours'!$A$5:$A$204=A57)*('Sorties-Retours'!$H$5:$H$204="")*'Sorties-Retours'!$C$5:$C$204))</f>
        <v/>
      </c>
      <c r="I57" s="11" t="str">
        <f aca="false">IF(A57="","",IF(E57="Hors service",0,G57-H57))</f>
        <v/>
      </c>
      <c r="J57" s="12"/>
      <c r="K57" s="13" t="str">
        <f aca="false">IF(OR(A57="",J57=""),"",IF(I57&lt;=J57,"À réassortir","OK"))</f>
        <v/>
      </c>
    </row>
    <row r="58" customFormat="false" ht="15" hidden="false" customHeight="false" outlineLevel="0" collapsed="false">
      <c r="A58" s="3"/>
      <c r="B58" s="3"/>
      <c r="C58" s="3"/>
      <c r="D58" s="3"/>
      <c r="E58" s="3"/>
      <c r="F58" s="3"/>
      <c r="G58" s="3"/>
      <c r="H58" s="11" t="str">
        <f aca="false">IF(A58="","",SUMPRODUCT(('Sorties-Retours'!$A$5:$A$204=A58)*('Sorties-Retours'!$H$5:$H$204="")*'Sorties-Retours'!$C$5:$C$204))</f>
        <v/>
      </c>
      <c r="I58" s="11" t="str">
        <f aca="false">IF(A58="","",IF(E58="Hors service",0,G58-H58))</f>
        <v/>
      </c>
      <c r="J58" s="12"/>
      <c r="K58" s="13" t="str">
        <f aca="false">IF(OR(A58="",J58=""),"",IF(I58&lt;=J58,"À réassortir","OK"))</f>
        <v/>
      </c>
    </row>
    <row r="59" customFormat="false" ht="15" hidden="false" customHeight="false" outlineLevel="0" collapsed="false">
      <c r="A59" s="3"/>
      <c r="B59" s="3"/>
      <c r="C59" s="3"/>
      <c r="D59" s="3"/>
      <c r="E59" s="3"/>
      <c r="F59" s="3"/>
      <c r="G59" s="3"/>
      <c r="H59" s="11" t="str">
        <f aca="false">IF(A59="","",SUMPRODUCT(('Sorties-Retours'!$A$5:$A$204=A59)*('Sorties-Retours'!$H$5:$H$204="")*'Sorties-Retours'!$C$5:$C$204))</f>
        <v/>
      </c>
      <c r="I59" s="11" t="str">
        <f aca="false">IF(A59="","",IF(E59="Hors service",0,G59-H59))</f>
        <v/>
      </c>
      <c r="J59" s="12"/>
      <c r="K59" s="13" t="str">
        <f aca="false">IF(OR(A59="",J59=""),"",IF(I59&lt;=J59,"À réassortir","OK"))</f>
        <v/>
      </c>
    </row>
    <row r="60" customFormat="false" ht="15" hidden="false" customHeight="false" outlineLevel="0" collapsed="false">
      <c r="A60" s="3"/>
      <c r="B60" s="3"/>
      <c r="C60" s="3"/>
      <c r="D60" s="3"/>
      <c r="E60" s="3"/>
      <c r="F60" s="3"/>
      <c r="G60" s="3"/>
      <c r="H60" s="11" t="str">
        <f aca="false">IF(A60="","",SUMPRODUCT(('Sorties-Retours'!$A$5:$A$204=A60)*('Sorties-Retours'!$H$5:$H$204="")*'Sorties-Retours'!$C$5:$C$204))</f>
        <v/>
      </c>
      <c r="I60" s="11" t="str">
        <f aca="false">IF(A60="","",IF(E60="Hors service",0,G60-H60))</f>
        <v/>
      </c>
      <c r="J60" s="12"/>
      <c r="K60" s="13" t="str">
        <f aca="false">IF(OR(A60="",J60=""),"",IF(I60&lt;=J60,"À réassortir","OK"))</f>
        <v/>
      </c>
    </row>
    <row r="61" customFormat="false" ht="15" hidden="false" customHeight="false" outlineLevel="0" collapsed="false">
      <c r="A61" s="3"/>
      <c r="B61" s="3"/>
      <c r="C61" s="3"/>
      <c r="D61" s="3"/>
      <c r="E61" s="3"/>
      <c r="F61" s="3"/>
      <c r="G61" s="3"/>
      <c r="H61" s="11" t="str">
        <f aca="false">IF(A61="","",SUMPRODUCT(('Sorties-Retours'!$A$5:$A$204=A61)*('Sorties-Retours'!$H$5:$H$204="")*'Sorties-Retours'!$C$5:$C$204))</f>
        <v/>
      </c>
      <c r="I61" s="11" t="str">
        <f aca="false">IF(A61="","",IF(E61="Hors service",0,G61-H61))</f>
        <v/>
      </c>
      <c r="J61" s="12"/>
      <c r="K61" s="13" t="str">
        <f aca="false">IF(OR(A61="",J61=""),"",IF(I61&lt;=J61,"À réassortir","OK"))</f>
        <v/>
      </c>
    </row>
    <row r="62" customFormat="false" ht="15" hidden="false" customHeight="false" outlineLevel="0" collapsed="false">
      <c r="A62" s="3"/>
      <c r="B62" s="3"/>
      <c r="C62" s="3"/>
      <c r="D62" s="3"/>
      <c r="E62" s="3"/>
      <c r="F62" s="3"/>
      <c r="G62" s="3"/>
      <c r="H62" s="11" t="str">
        <f aca="false">IF(A62="","",SUMPRODUCT(('Sorties-Retours'!$A$5:$A$204=A62)*('Sorties-Retours'!$H$5:$H$204="")*'Sorties-Retours'!$C$5:$C$204))</f>
        <v/>
      </c>
      <c r="I62" s="11" t="str">
        <f aca="false">IF(A62="","",IF(E62="Hors service",0,G62-H62))</f>
        <v/>
      </c>
      <c r="J62" s="12"/>
      <c r="K62" s="13" t="str">
        <f aca="false">IF(OR(A62="",J62=""),"",IF(I62&lt;=J62,"À réassortir","OK"))</f>
        <v/>
      </c>
    </row>
    <row r="63" customFormat="false" ht="15" hidden="false" customHeight="false" outlineLevel="0" collapsed="false">
      <c r="A63" s="3"/>
      <c r="B63" s="3"/>
      <c r="C63" s="3"/>
      <c r="D63" s="3"/>
      <c r="E63" s="3"/>
      <c r="F63" s="3"/>
      <c r="G63" s="3"/>
      <c r="H63" s="11" t="str">
        <f aca="false">IF(A63="","",SUMPRODUCT(('Sorties-Retours'!$A$5:$A$204=A63)*('Sorties-Retours'!$H$5:$H$204="")*'Sorties-Retours'!$C$5:$C$204))</f>
        <v/>
      </c>
      <c r="I63" s="11" t="str">
        <f aca="false">IF(A63="","",IF(E63="Hors service",0,G63-H63))</f>
        <v/>
      </c>
      <c r="J63" s="12"/>
      <c r="K63" s="13" t="str">
        <f aca="false">IF(OR(A63="",J63=""),"",IF(I63&lt;=J63,"À réassortir","OK"))</f>
        <v/>
      </c>
    </row>
    <row r="64" customFormat="false" ht="15" hidden="false" customHeight="false" outlineLevel="0" collapsed="false">
      <c r="A64" s="3"/>
      <c r="B64" s="3"/>
      <c r="C64" s="3"/>
      <c r="D64" s="3"/>
      <c r="E64" s="3"/>
      <c r="F64" s="3"/>
      <c r="G64" s="3"/>
      <c r="H64" s="11" t="str">
        <f aca="false">IF(A64="","",SUMPRODUCT(('Sorties-Retours'!$A$5:$A$204=A64)*('Sorties-Retours'!$H$5:$H$204="")*'Sorties-Retours'!$C$5:$C$204))</f>
        <v/>
      </c>
      <c r="I64" s="11" t="str">
        <f aca="false">IF(A64="","",IF(E64="Hors service",0,G64-H64))</f>
        <v/>
      </c>
      <c r="J64" s="12"/>
      <c r="K64" s="13" t="str">
        <f aca="false">IF(OR(A64="",J64=""),"",IF(I64&lt;=J64,"À réassortir","OK"))</f>
        <v/>
      </c>
    </row>
    <row r="66" customFormat="false" ht="15" hidden="false" customHeight="false" outlineLevel="0" collapsed="false">
      <c r="A66" s="9" t="s">
        <v>16</v>
      </c>
    </row>
  </sheetData>
  <conditionalFormatting sqref="K5:K64">
    <cfRule type="expression" priority="2" aboveAverage="0" equalAverage="0" bottom="0" percent="0" rank="0" text="" dxfId="0">
      <formula>K5="À réassortir"</formula>
    </cfRule>
  </conditionalFormatting>
  <dataValidations count="1">
    <dataValidation allowBlank="false" errorStyle="stop" operator="between" showDropDown="false" showErrorMessage="false" showInputMessage="false" sqref="E5:E64" type="list">
      <formula1>"Neuf,Bon,À réviser,En réparation,Hors service"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Modèle offert par Codito BTP, codito-btp.com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0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2"/>
    <col collapsed="false" customWidth="true" hidden="false" outlineLevel="0" max="3" min="3" style="0" width="9"/>
    <col collapsed="false" customWidth="true" hidden="false" outlineLevel="0" max="4" min="4" style="0" width="26"/>
    <col collapsed="false" customWidth="true" hidden="false" outlineLevel="0" max="5" min="5" style="0" width="22"/>
    <col collapsed="false" customWidth="true" hidden="false" outlineLevel="0" max="6" min="6" style="0" width="12"/>
    <col collapsed="false" customWidth="true" hidden="false" outlineLevel="0" max="8" min="7" style="0" width="13"/>
    <col collapsed="false" customWidth="true" hidden="false" outlineLevel="0" max="9" min="9" style="0" width="9"/>
    <col collapsed="false" customWidth="true" hidden="false" outlineLevel="0" max="10" min="10" style="0" width="16"/>
  </cols>
  <sheetData>
    <row r="1" customFormat="false" ht="18.55" hidden="false" customHeight="false" outlineLevel="0" collapsed="false">
      <c r="A1" s="1" t="s">
        <v>53</v>
      </c>
    </row>
    <row r="2" customFormat="false" ht="15" hidden="false" customHeight="false" outlineLevel="0" collapsed="false">
      <c r="A2" s="6" t="s">
        <v>54</v>
      </c>
    </row>
    <row r="4" customFormat="false" ht="30" hidden="false" customHeight="true" outlineLevel="0" collapsed="false">
      <c r="A4" s="10" t="s">
        <v>19</v>
      </c>
      <c r="B4" s="10" t="s">
        <v>20</v>
      </c>
      <c r="C4" s="10" t="s">
        <v>55</v>
      </c>
      <c r="D4" s="10" t="s">
        <v>56</v>
      </c>
      <c r="E4" s="10" t="s">
        <v>57</v>
      </c>
      <c r="F4" s="10" t="s">
        <v>58</v>
      </c>
      <c r="G4" s="10" t="s">
        <v>59</v>
      </c>
      <c r="H4" s="10" t="s">
        <v>60</v>
      </c>
      <c r="I4" s="10" t="s">
        <v>61</v>
      </c>
      <c r="J4" s="10" t="s">
        <v>62</v>
      </c>
    </row>
    <row r="5" customFormat="false" ht="15" hidden="false" customHeight="false" outlineLevel="0" collapsed="false">
      <c r="A5" s="3" t="s">
        <v>30</v>
      </c>
      <c r="B5" s="5" t="str">
        <f aca="false">IF(A5="","",IFERROR(INDEX(Inventaire!$B$5:$B$64,MATCH(A5,Inventaire!$A$5:$A$64,0)),"Réf. inconnue"))</f>
        <v>Exemple : bétonnière</v>
      </c>
      <c r="C5" s="12" t="n">
        <v>1</v>
      </c>
      <c r="D5" s="3" t="s">
        <v>63</v>
      </c>
      <c r="E5" s="3" t="s">
        <v>64</v>
      </c>
      <c r="F5" s="14" t="n">
        <v>46300</v>
      </c>
      <c r="G5" s="14" t="n">
        <v>46315</v>
      </c>
      <c r="H5" s="14" t="n">
        <v>46314</v>
      </c>
      <c r="I5" s="15" t="n">
        <f aca="true">IF(OR(A5="",G5=""),"",IF(H5&lt;&gt;"",MAX(0,H5-G5),MAX(0,TODAY()-G5)))</f>
        <v>0</v>
      </c>
      <c r="J5" s="13" t="str">
        <f aca="true">IF(A5="","",IF(H5&lt;&gt;"",IF(AND(G5&lt;&gt;"",H5&gt;G5),"Rendu en retard","Rendu"),IF(G5="","Sorti",IF(TODAY()&gt;G5,"En retard","Sorti"))))</f>
        <v>Rendu</v>
      </c>
    </row>
    <row r="6" customFormat="false" ht="15" hidden="false" customHeight="false" outlineLevel="0" collapsed="false">
      <c r="A6" s="3" t="s">
        <v>36</v>
      </c>
      <c r="B6" s="5" t="str">
        <f aca="false">IF(A6="","",IFERROR(INDEX(Inventaire!$B$5:$B$64,MATCH(A6,Inventaire!$A$5:$A$64,0)),"Réf. inconnue"))</f>
        <v>Exemple : étais</v>
      </c>
      <c r="C6" s="12" t="n">
        <v>60</v>
      </c>
      <c r="D6" s="3" t="s">
        <v>63</v>
      </c>
      <c r="E6" s="3" t="s">
        <v>64</v>
      </c>
      <c r="F6" s="14" t="n">
        <v>46300</v>
      </c>
      <c r="G6" s="14" t="n">
        <v>46320</v>
      </c>
      <c r="H6" s="14" t="n">
        <v>46324</v>
      </c>
      <c r="I6" s="15" t="n">
        <f aca="true">IF(OR(A6="",G6=""),"",IF(H6&lt;&gt;"",MAX(0,H6-G6),MAX(0,TODAY()-G6)))</f>
        <v>4</v>
      </c>
      <c r="J6" s="13" t="str">
        <f aca="true">IF(A6="","",IF(H6&lt;&gt;"",IF(AND(G6&lt;&gt;"",H6&gt;G6),"Rendu en retard","Rendu"),IF(G6="","Sorti",IF(TODAY()&gt;G6,"En retard","Sorti"))))</f>
        <v>Rendu en retard</v>
      </c>
    </row>
    <row r="7" customFormat="false" ht="15" hidden="false" customHeight="false" outlineLevel="0" collapsed="false">
      <c r="A7" s="3" t="s">
        <v>36</v>
      </c>
      <c r="B7" s="5" t="str">
        <f aca="false">IF(A7="","",IFERROR(INDEX(Inventaire!$B$5:$B$64,MATCH(A7,Inventaire!$A$5:$A$64,0)),"Réf. inconnue"))</f>
        <v>Exemple : étais</v>
      </c>
      <c r="C7" s="12" t="n">
        <v>40</v>
      </c>
      <c r="D7" s="3" t="s">
        <v>65</v>
      </c>
      <c r="E7" s="3" t="s">
        <v>66</v>
      </c>
      <c r="F7" s="14" t="n">
        <v>46307</v>
      </c>
      <c r="G7" s="14" t="n">
        <v>46402</v>
      </c>
      <c r="H7" s="14"/>
      <c r="I7" s="15" t="n">
        <f aca="true">IF(OR(A7="",G7=""),"",IF(H7&lt;&gt;"",MAX(0,H7-G7),MAX(0,TODAY()-G7)))</f>
        <v>0</v>
      </c>
      <c r="J7" s="13" t="str">
        <f aca="true">IF(A7="","",IF(H7&lt;&gt;"",IF(AND(G7&lt;&gt;"",H7&gt;G7),"Rendu en retard","Rendu"),IF(G7="","Sorti",IF(TODAY()&gt;G7,"En retard","Sorti"))))</f>
        <v>Sorti</v>
      </c>
    </row>
    <row r="8" customFormat="false" ht="15" hidden="false" customHeight="false" outlineLevel="0" collapsed="false">
      <c r="A8" s="3" t="s">
        <v>40</v>
      </c>
      <c r="B8" s="5" t="str">
        <f aca="false">IF(A8="","",IFERROR(INDEX(Inventaire!$B$5:$B$64,MATCH(A8,Inventaire!$A$5:$A$64,0)),"Réf. inconnue"))</f>
        <v>Exemple : perforateur</v>
      </c>
      <c r="C8" s="12" t="n">
        <v>2</v>
      </c>
      <c r="D8" s="3" t="s">
        <v>65</v>
      </c>
      <c r="E8" s="3" t="s">
        <v>66</v>
      </c>
      <c r="F8" s="14" t="n">
        <v>46307</v>
      </c>
      <c r="G8" s="14" t="n">
        <v>46321</v>
      </c>
      <c r="H8" s="14"/>
      <c r="I8" s="15" t="n">
        <f aca="true">IF(OR(A8="",G8=""),"",IF(H8&lt;&gt;"",MAX(0,H8-G8),MAX(0,TODAY()-G8)))</f>
        <v>6</v>
      </c>
      <c r="J8" s="13" t="str">
        <f aca="true">IF(A8="","",IF(H8&lt;&gt;"",IF(AND(G8&lt;&gt;"",H8&gt;G8),"Rendu en retard","Rendu"),IF(G8="","Sorti",IF(TODAY()&gt;G8,"En retard","Sorti"))))</f>
        <v>En retard</v>
      </c>
    </row>
    <row r="9" customFormat="false" ht="15" hidden="false" customHeight="false" outlineLevel="0" collapsed="false">
      <c r="A9" s="3" t="s">
        <v>46</v>
      </c>
      <c r="B9" s="5" t="str">
        <f aca="false">IF(A9="","",IFERROR(INDEX(Inventaire!$B$5:$B$64,MATCH(A9,Inventaire!$A$5:$A$64,0)),"Réf. inconnue"))</f>
        <v>Exemple : harnais</v>
      </c>
      <c r="C9" s="12" t="n">
        <v>5</v>
      </c>
      <c r="D9" s="3" t="s">
        <v>67</v>
      </c>
      <c r="E9" s="3" t="s">
        <v>68</v>
      </c>
      <c r="F9" s="14" t="n">
        <v>46314</v>
      </c>
      <c r="G9" s="14" t="n">
        <v>46419</v>
      </c>
      <c r="H9" s="14"/>
      <c r="I9" s="15" t="n">
        <f aca="true">IF(OR(A9="",G9=""),"",IF(H9&lt;&gt;"",MAX(0,H9-G9),MAX(0,TODAY()-G9)))</f>
        <v>0</v>
      </c>
      <c r="J9" s="13" t="str">
        <f aca="true">IF(A9="","",IF(H9&lt;&gt;"",IF(AND(G9&lt;&gt;"",H9&gt;G9),"Rendu en retard","Rendu"),IF(G9="","Sorti",IF(TODAY()&gt;G9,"En retard","Sorti"))))</f>
        <v>Sorti</v>
      </c>
    </row>
    <row r="10" customFormat="false" ht="15" hidden="false" customHeight="false" outlineLevel="0" collapsed="false">
      <c r="A10" s="3"/>
      <c r="B10" s="5" t="str">
        <f aca="false">IF(A10="","",IFERROR(INDEX(Inventaire!$B$5:$B$64,MATCH(A10,Inventaire!$A$5:$A$64,0)),"Réf. inconnue"))</f>
        <v/>
      </c>
      <c r="C10" s="12"/>
      <c r="D10" s="3"/>
      <c r="E10" s="3"/>
      <c r="F10" s="14"/>
      <c r="G10" s="14"/>
      <c r="H10" s="14"/>
      <c r="I10" s="15" t="str">
        <f aca="true">IF(OR(A10="",G10=""),"",IF(H10&lt;&gt;"",MAX(0,H10-G10),MAX(0,TODAY()-G10)))</f>
        <v/>
      </c>
      <c r="J10" s="13" t="str">
        <f aca="true">IF(A10="","",IF(H10&lt;&gt;"",IF(AND(G10&lt;&gt;"",H10&gt;G10),"Rendu en retard","Rendu"),IF(G10="","Sorti",IF(TODAY()&gt;G10,"En retard","Sorti"))))</f>
        <v/>
      </c>
    </row>
    <row r="11" customFormat="false" ht="15" hidden="false" customHeight="false" outlineLevel="0" collapsed="false">
      <c r="A11" s="3"/>
      <c r="B11" s="5" t="str">
        <f aca="false">IF(A11="","",IFERROR(INDEX(Inventaire!$B$5:$B$64,MATCH(A11,Inventaire!$A$5:$A$64,0)),"Réf. inconnue"))</f>
        <v/>
      </c>
      <c r="C11" s="12"/>
      <c r="D11" s="3"/>
      <c r="E11" s="3"/>
      <c r="F11" s="14"/>
      <c r="G11" s="14"/>
      <c r="H11" s="14"/>
      <c r="I11" s="15" t="str">
        <f aca="true">IF(OR(A11="",G11=""),"",IF(H11&lt;&gt;"",MAX(0,H11-G11),MAX(0,TODAY()-G11)))</f>
        <v/>
      </c>
      <c r="J11" s="13" t="str">
        <f aca="true">IF(A11="","",IF(H11&lt;&gt;"",IF(AND(G11&lt;&gt;"",H11&gt;G11),"Rendu en retard","Rendu"),IF(G11="","Sorti",IF(TODAY()&gt;G11,"En retard","Sorti"))))</f>
        <v/>
      </c>
    </row>
    <row r="12" customFormat="false" ht="15" hidden="false" customHeight="false" outlineLevel="0" collapsed="false">
      <c r="A12" s="3"/>
      <c r="B12" s="5" t="str">
        <f aca="false">IF(A12="","",IFERROR(INDEX(Inventaire!$B$5:$B$64,MATCH(A12,Inventaire!$A$5:$A$64,0)),"Réf. inconnue"))</f>
        <v/>
      </c>
      <c r="C12" s="12"/>
      <c r="D12" s="3"/>
      <c r="E12" s="3"/>
      <c r="F12" s="14"/>
      <c r="G12" s="14"/>
      <c r="H12" s="14"/>
      <c r="I12" s="15" t="str">
        <f aca="true">IF(OR(A12="",G12=""),"",IF(H12&lt;&gt;"",MAX(0,H12-G12),MAX(0,TODAY()-G12)))</f>
        <v/>
      </c>
      <c r="J12" s="13" t="str">
        <f aca="true">IF(A12="","",IF(H12&lt;&gt;"",IF(AND(G12&lt;&gt;"",H12&gt;G12),"Rendu en retard","Rendu"),IF(G12="","Sorti",IF(TODAY()&gt;G12,"En retard","Sorti"))))</f>
        <v/>
      </c>
    </row>
    <row r="13" customFormat="false" ht="15" hidden="false" customHeight="false" outlineLevel="0" collapsed="false">
      <c r="A13" s="3"/>
      <c r="B13" s="5" t="str">
        <f aca="false">IF(A13="","",IFERROR(INDEX(Inventaire!$B$5:$B$64,MATCH(A13,Inventaire!$A$5:$A$64,0)),"Réf. inconnue"))</f>
        <v/>
      </c>
      <c r="C13" s="12"/>
      <c r="D13" s="3"/>
      <c r="E13" s="3"/>
      <c r="F13" s="14"/>
      <c r="G13" s="14"/>
      <c r="H13" s="14"/>
      <c r="I13" s="15" t="str">
        <f aca="true">IF(OR(A13="",G13=""),"",IF(H13&lt;&gt;"",MAX(0,H13-G13),MAX(0,TODAY()-G13)))</f>
        <v/>
      </c>
      <c r="J13" s="13" t="str">
        <f aca="true">IF(A13="","",IF(H13&lt;&gt;"",IF(AND(G13&lt;&gt;"",H13&gt;G13),"Rendu en retard","Rendu"),IF(G13="","Sorti",IF(TODAY()&gt;G13,"En retard","Sorti"))))</f>
        <v/>
      </c>
    </row>
    <row r="14" customFormat="false" ht="15" hidden="false" customHeight="false" outlineLevel="0" collapsed="false">
      <c r="A14" s="3"/>
      <c r="B14" s="5" t="str">
        <f aca="false">IF(A14="","",IFERROR(INDEX(Inventaire!$B$5:$B$64,MATCH(A14,Inventaire!$A$5:$A$64,0)),"Réf. inconnue"))</f>
        <v/>
      </c>
      <c r="C14" s="12"/>
      <c r="D14" s="3"/>
      <c r="E14" s="3"/>
      <c r="F14" s="14"/>
      <c r="G14" s="14"/>
      <c r="H14" s="14"/>
      <c r="I14" s="15" t="str">
        <f aca="true">IF(OR(A14="",G14=""),"",IF(H14&lt;&gt;"",MAX(0,H14-G14),MAX(0,TODAY()-G14)))</f>
        <v/>
      </c>
      <c r="J14" s="13" t="str">
        <f aca="true">IF(A14="","",IF(H14&lt;&gt;"",IF(AND(G14&lt;&gt;"",H14&gt;G14),"Rendu en retard","Rendu"),IF(G14="","Sorti",IF(TODAY()&gt;G14,"En retard","Sorti"))))</f>
        <v/>
      </c>
    </row>
    <row r="15" customFormat="false" ht="15" hidden="false" customHeight="false" outlineLevel="0" collapsed="false">
      <c r="A15" s="3"/>
      <c r="B15" s="5" t="str">
        <f aca="false">IF(A15="","",IFERROR(INDEX(Inventaire!$B$5:$B$64,MATCH(A15,Inventaire!$A$5:$A$64,0)),"Réf. inconnue"))</f>
        <v/>
      </c>
      <c r="C15" s="12"/>
      <c r="D15" s="3"/>
      <c r="E15" s="3"/>
      <c r="F15" s="14"/>
      <c r="G15" s="14"/>
      <c r="H15" s="14"/>
      <c r="I15" s="15" t="str">
        <f aca="true">IF(OR(A15="",G15=""),"",IF(H15&lt;&gt;"",MAX(0,H15-G15),MAX(0,TODAY()-G15)))</f>
        <v/>
      </c>
      <c r="J15" s="13" t="str">
        <f aca="true">IF(A15="","",IF(H15&lt;&gt;"",IF(AND(G15&lt;&gt;"",H15&gt;G15),"Rendu en retard","Rendu"),IF(G15="","Sorti",IF(TODAY()&gt;G15,"En retard","Sorti"))))</f>
        <v/>
      </c>
    </row>
    <row r="16" customFormat="false" ht="15" hidden="false" customHeight="false" outlineLevel="0" collapsed="false">
      <c r="A16" s="3"/>
      <c r="B16" s="5" t="str">
        <f aca="false">IF(A16="","",IFERROR(INDEX(Inventaire!$B$5:$B$64,MATCH(A16,Inventaire!$A$5:$A$64,0)),"Réf. inconnue"))</f>
        <v/>
      </c>
      <c r="C16" s="12"/>
      <c r="D16" s="3"/>
      <c r="E16" s="3"/>
      <c r="F16" s="14"/>
      <c r="G16" s="14"/>
      <c r="H16" s="14"/>
      <c r="I16" s="15" t="str">
        <f aca="true">IF(OR(A16="",G16=""),"",IF(H16&lt;&gt;"",MAX(0,H16-G16),MAX(0,TODAY()-G16)))</f>
        <v/>
      </c>
      <c r="J16" s="13" t="str">
        <f aca="true">IF(A16="","",IF(H16&lt;&gt;"",IF(AND(G16&lt;&gt;"",H16&gt;G16),"Rendu en retard","Rendu"),IF(G16="","Sorti",IF(TODAY()&gt;G16,"En retard","Sorti"))))</f>
        <v/>
      </c>
    </row>
    <row r="17" customFormat="false" ht="15" hidden="false" customHeight="false" outlineLevel="0" collapsed="false">
      <c r="A17" s="3"/>
      <c r="B17" s="5" t="str">
        <f aca="false">IF(A17="","",IFERROR(INDEX(Inventaire!$B$5:$B$64,MATCH(A17,Inventaire!$A$5:$A$64,0)),"Réf. inconnue"))</f>
        <v/>
      </c>
      <c r="C17" s="12"/>
      <c r="D17" s="3"/>
      <c r="E17" s="3"/>
      <c r="F17" s="14"/>
      <c r="G17" s="14"/>
      <c r="H17" s="14"/>
      <c r="I17" s="15" t="str">
        <f aca="true">IF(OR(A17="",G17=""),"",IF(H17&lt;&gt;"",MAX(0,H17-G17),MAX(0,TODAY()-G17)))</f>
        <v/>
      </c>
      <c r="J17" s="13" t="str">
        <f aca="true">IF(A17="","",IF(H17&lt;&gt;"",IF(AND(G17&lt;&gt;"",H17&gt;G17),"Rendu en retard","Rendu"),IF(G17="","Sorti",IF(TODAY()&gt;G17,"En retard","Sorti"))))</f>
        <v/>
      </c>
    </row>
    <row r="18" customFormat="false" ht="15" hidden="false" customHeight="false" outlineLevel="0" collapsed="false">
      <c r="A18" s="3"/>
      <c r="B18" s="5" t="str">
        <f aca="false">IF(A18="","",IFERROR(INDEX(Inventaire!$B$5:$B$64,MATCH(A18,Inventaire!$A$5:$A$64,0)),"Réf. inconnue"))</f>
        <v/>
      </c>
      <c r="C18" s="12"/>
      <c r="D18" s="3"/>
      <c r="E18" s="3"/>
      <c r="F18" s="14"/>
      <c r="G18" s="14"/>
      <c r="H18" s="14"/>
      <c r="I18" s="15" t="str">
        <f aca="true">IF(OR(A18="",G18=""),"",IF(H18&lt;&gt;"",MAX(0,H18-G18),MAX(0,TODAY()-G18)))</f>
        <v/>
      </c>
      <c r="J18" s="13" t="str">
        <f aca="true">IF(A18="","",IF(H18&lt;&gt;"",IF(AND(G18&lt;&gt;"",H18&gt;G18),"Rendu en retard","Rendu"),IF(G18="","Sorti",IF(TODAY()&gt;G18,"En retard","Sorti"))))</f>
        <v/>
      </c>
    </row>
    <row r="19" customFormat="false" ht="15" hidden="false" customHeight="false" outlineLevel="0" collapsed="false">
      <c r="A19" s="3"/>
      <c r="B19" s="5" t="str">
        <f aca="false">IF(A19="","",IFERROR(INDEX(Inventaire!$B$5:$B$64,MATCH(A19,Inventaire!$A$5:$A$64,0)),"Réf. inconnue"))</f>
        <v/>
      </c>
      <c r="C19" s="12"/>
      <c r="D19" s="3"/>
      <c r="E19" s="3"/>
      <c r="F19" s="14"/>
      <c r="G19" s="14"/>
      <c r="H19" s="14"/>
      <c r="I19" s="15" t="str">
        <f aca="true">IF(OR(A19="",G19=""),"",IF(H19&lt;&gt;"",MAX(0,H19-G19),MAX(0,TODAY()-G19)))</f>
        <v/>
      </c>
      <c r="J19" s="13" t="str">
        <f aca="true">IF(A19="","",IF(H19&lt;&gt;"",IF(AND(G19&lt;&gt;"",H19&gt;G19),"Rendu en retard","Rendu"),IF(G19="","Sorti",IF(TODAY()&gt;G19,"En retard","Sorti"))))</f>
        <v/>
      </c>
    </row>
    <row r="20" customFormat="false" ht="15" hidden="false" customHeight="false" outlineLevel="0" collapsed="false">
      <c r="A20" s="3"/>
      <c r="B20" s="5" t="str">
        <f aca="false">IF(A20="","",IFERROR(INDEX(Inventaire!$B$5:$B$64,MATCH(A20,Inventaire!$A$5:$A$64,0)),"Réf. inconnue"))</f>
        <v/>
      </c>
      <c r="C20" s="12"/>
      <c r="D20" s="3"/>
      <c r="E20" s="3"/>
      <c r="F20" s="14"/>
      <c r="G20" s="14"/>
      <c r="H20" s="14"/>
      <c r="I20" s="15" t="str">
        <f aca="true">IF(OR(A20="",G20=""),"",IF(H20&lt;&gt;"",MAX(0,H20-G20),MAX(0,TODAY()-G20)))</f>
        <v/>
      </c>
      <c r="J20" s="13" t="str">
        <f aca="true">IF(A20="","",IF(H20&lt;&gt;"",IF(AND(G20&lt;&gt;"",H20&gt;G20),"Rendu en retard","Rendu"),IF(G20="","Sorti",IF(TODAY()&gt;G20,"En retard","Sorti"))))</f>
        <v/>
      </c>
    </row>
    <row r="21" customFormat="false" ht="15" hidden="false" customHeight="false" outlineLevel="0" collapsed="false">
      <c r="A21" s="3"/>
      <c r="B21" s="5" t="str">
        <f aca="false">IF(A21="","",IFERROR(INDEX(Inventaire!$B$5:$B$64,MATCH(A21,Inventaire!$A$5:$A$64,0)),"Réf. inconnue"))</f>
        <v/>
      </c>
      <c r="C21" s="12"/>
      <c r="D21" s="3"/>
      <c r="E21" s="3"/>
      <c r="F21" s="14"/>
      <c r="G21" s="14"/>
      <c r="H21" s="14"/>
      <c r="I21" s="15" t="str">
        <f aca="true">IF(OR(A21="",G21=""),"",IF(H21&lt;&gt;"",MAX(0,H21-G21),MAX(0,TODAY()-G21)))</f>
        <v/>
      </c>
      <c r="J21" s="13" t="str">
        <f aca="true">IF(A21="","",IF(H21&lt;&gt;"",IF(AND(G21&lt;&gt;"",H21&gt;G21),"Rendu en retard","Rendu"),IF(G21="","Sorti",IF(TODAY()&gt;G21,"En retard","Sorti"))))</f>
        <v/>
      </c>
    </row>
    <row r="22" customFormat="false" ht="15" hidden="false" customHeight="false" outlineLevel="0" collapsed="false">
      <c r="A22" s="3"/>
      <c r="B22" s="5" t="str">
        <f aca="false">IF(A22="","",IFERROR(INDEX(Inventaire!$B$5:$B$64,MATCH(A22,Inventaire!$A$5:$A$64,0)),"Réf. inconnue"))</f>
        <v/>
      </c>
      <c r="C22" s="12"/>
      <c r="D22" s="3"/>
      <c r="E22" s="3"/>
      <c r="F22" s="14"/>
      <c r="G22" s="14"/>
      <c r="H22" s="14"/>
      <c r="I22" s="15" t="str">
        <f aca="true">IF(OR(A22="",G22=""),"",IF(H22&lt;&gt;"",MAX(0,H22-G22),MAX(0,TODAY()-G22)))</f>
        <v/>
      </c>
      <c r="J22" s="13" t="str">
        <f aca="true">IF(A22="","",IF(H22&lt;&gt;"",IF(AND(G22&lt;&gt;"",H22&gt;G22),"Rendu en retard","Rendu"),IF(G22="","Sorti",IF(TODAY()&gt;G22,"En retard","Sorti"))))</f>
        <v/>
      </c>
    </row>
    <row r="23" customFormat="false" ht="15" hidden="false" customHeight="false" outlineLevel="0" collapsed="false">
      <c r="A23" s="3"/>
      <c r="B23" s="5" t="str">
        <f aca="false">IF(A23="","",IFERROR(INDEX(Inventaire!$B$5:$B$64,MATCH(A23,Inventaire!$A$5:$A$64,0)),"Réf. inconnue"))</f>
        <v/>
      </c>
      <c r="C23" s="12"/>
      <c r="D23" s="3"/>
      <c r="E23" s="3"/>
      <c r="F23" s="14"/>
      <c r="G23" s="14"/>
      <c r="H23" s="14"/>
      <c r="I23" s="15" t="str">
        <f aca="true">IF(OR(A23="",G23=""),"",IF(H23&lt;&gt;"",MAX(0,H23-G23),MAX(0,TODAY()-G23)))</f>
        <v/>
      </c>
      <c r="J23" s="13" t="str">
        <f aca="true">IF(A23="","",IF(H23&lt;&gt;"",IF(AND(G23&lt;&gt;"",H23&gt;G23),"Rendu en retard","Rendu"),IF(G23="","Sorti",IF(TODAY()&gt;G23,"En retard","Sorti"))))</f>
        <v/>
      </c>
    </row>
    <row r="24" customFormat="false" ht="15" hidden="false" customHeight="false" outlineLevel="0" collapsed="false">
      <c r="A24" s="3"/>
      <c r="B24" s="5" t="str">
        <f aca="false">IF(A24="","",IFERROR(INDEX(Inventaire!$B$5:$B$64,MATCH(A24,Inventaire!$A$5:$A$64,0)),"Réf. inconnue"))</f>
        <v/>
      </c>
      <c r="C24" s="12"/>
      <c r="D24" s="3"/>
      <c r="E24" s="3"/>
      <c r="F24" s="14"/>
      <c r="G24" s="14"/>
      <c r="H24" s="14"/>
      <c r="I24" s="15" t="str">
        <f aca="true">IF(OR(A24="",G24=""),"",IF(H24&lt;&gt;"",MAX(0,H24-G24),MAX(0,TODAY()-G24)))</f>
        <v/>
      </c>
      <c r="J24" s="13" t="str">
        <f aca="true">IF(A24="","",IF(H24&lt;&gt;"",IF(AND(G24&lt;&gt;"",H24&gt;G24),"Rendu en retard","Rendu"),IF(G24="","Sorti",IF(TODAY()&gt;G24,"En retard","Sorti"))))</f>
        <v/>
      </c>
    </row>
    <row r="25" customFormat="false" ht="15" hidden="false" customHeight="false" outlineLevel="0" collapsed="false">
      <c r="A25" s="3"/>
      <c r="B25" s="5" t="str">
        <f aca="false">IF(A25="","",IFERROR(INDEX(Inventaire!$B$5:$B$64,MATCH(A25,Inventaire!$A$5:$A$64,0)),"Réf. inconnue"))</f>
        <v/>
      </c>
      <c r="C25" s="12"/>
      <c r="D25" s="3"/>
      <c r="E25" s="3"/>
      <c r="F25" s="14"/>
      <c r="G25" s="14"/>
      <c r="H25" s="14"/>
      <c r="I25" s="15" t="str">
        <f aca="true">IF(OR(A25="",G25=""),"",IF(H25&lt;&gt;"",MAX(0,H25-G25),MAX(0,TODAY()-G25)))</f>
        <v/>
      </c>
      <c r="J25" s="13" t="str">
        <f aca="true">IF(A25="","",IF(H25&lt;&gt;"",IF(AND(G25&lt;&gt;"",H25&gt;G25),"Rendu en retard","Rendu"),IF(G25="","Sorti",IF(TODAY()&gt;G25,"En retard","Sorti"))))</f>
        <v/>
      </c>
    </row>
    <row r="26" customFormat="false" ht="15" hidden="false" customHeight="false" outlineLevel="0" collapsed="false">
      <c r="A26" s="3"/>
      <c r="B26" s="5" t="str">
        <f aca="false">IF(A26="","",IFERROR(INDEX(Inventaire!$B$5:$B$64,MATCH(A26,Inventaire!$A$5:$A$64,0)),"Réf. inconnue"))</f>
        <v/>
      </c>
      <c r="C26" s="12"/>
      <c r="D26" s="3"/>
      <c r="E26" s="3"/>
      <c r="F26" s="14"/>
      <c r="G26" s="14"/>
      <c r="H26" s="14"/>
      <c r="I26" s="15" t="str">
        <f aca="true">IF(OR(A26="",G26=""),"",IF(H26&lt;&gt;"",MAX(0,H26-G26),MAX(0,TODAY()-G26)))</f>
        <v/>
      </c>
      <c r="J26" s="13" t="str">
        <f aca="true">IF(A26="","",IF(H26&lt;&gt;"",IF(AND(G26&lt;&gt;"",H26&gt;G26),"Rendu en retard","Rendu"),IF(G26="","Sorti",IF(TODAY()&gt;G26,"En retard","Sorti"))))</f>
        <v/>
      </c>
    </row>
    <row r="27" customFormat="false" ht="15" hidden="false" customHeight="false" outlineLevel="0" collapsed="false">
      <c r="A27" s="3"/>
      <c r="B27" s="5" t="str">
        <f aca="false">IF(A27="","",IFERROR(INDEX(Inventaire!$B$5:$B$64,MATCH(A27,Inventaire!$A$5:$A$64,0)),"Réf. inconnue"))</f>
        <v/>
      </c>
      <c r="C27" s="12"/>
      <c r="D27" s="3"/>
      <c r="E27" s="3"/>
      <c r="F27" s="14"/>
      <c r="G27" s="14"/>
      <c r="H27" s="14"/>
      <c r="I27" s="15" t="str">
        <f aca="true">IF(OR(A27="",G27=""),"",IF(H27&lt;&gt;"",MAX(0,H27-G27),MAX(0,TODAY()-G27)))</f>
        <v/>
      </c>
      <c r="J27" s="13" t="str">
        <f aca="true">IF(A27="","",IF(H27&lt;&gt;"",IF(AND(G27&lt;&gt;"",H27&gt;G27),"Rendu en retard","Rendu"),IF(G27="","Sorti",IF(TODAY()&gt;G27,"En retard","Sorti"))))</f>
        <v/>
      </c>
    </row>
    <row r="28" customFormat="false" ht="15" hidden="false" customHeight="false" outlineLevel="0" collapsed="false">
      <c r="A28" s="3"/>
      <c r="B28" s="5" t="str">
        <f aca="false">IF(A28="","",IFERROR(INDEX(Inventaire!$B$5:$B$64,MATCH(A28,Inventaire!$A$5:$A$64,0)),"Réf. inconnue"))</f>
        <v/>
      </c>
      <c r="C28" s="12"/>
      <c r="D28" s="3"/>
      <c r="E28" s="3"/>
      <c r="F28" s="14"/>
      <c r="G28" s="14"/>
      <c r="H28" s="14"/>
      <c r="I28" s="15" t="str">
        <f aca="true">IF(OR(A28="",G28=""),"",IF(H28&lt;&gt;"",MAX(0,H28-G28),MAX(0,TODAY()-G28)))</f>
        <v/>
      </c>
      <c r="J28" s="13" t="str">
        <f aca="true">IF(A28="","",IF(H28&lt;&gt;"",IF(AND(G28&lt;&gt;"",H28&gt;G28),"Rendu en retard","Rendu"),IF(G28="","Sorti",IF(TODAY()&gt;G28,"En retard","Sorti"))))</f>
        <v/>
      </c>
    </row>
    <row r="29" customFormat="false" ht="15" hidden="false" customHeight="false" outlineLevel="0" collapsed="false">
      <c r="A29" s="3"/>
      <c r="B29" s="5" t="str">
        <f aca="false">IF(A29="","",IFERROR(INDEX(Inventaire!$B$5:$B$64,MATCH(A29,Inventaire!$A$5:$A$64,0)),"Réf. inconnue"))</f>
        <v/>
      </c>
      <c r="C29" s="12"/>
      <c r="D29" s="3"/>
      <c r="E29" s="3"/>
      <c r="F29" s="14"/>
      <c r="G29" s="14"/>
      <c r="H29" s="14"/>
      <c r="I29" s="15" t="str">
        <f aca="true">IF(OR(A29="",G29=""),"",IF(H29&lt;&gt;"",MAX(0,H29-G29),MAX(0,TODAY()-G29)))</f>
        <v/>
      </c>
      <c r="J29" s="13" t="str">
        <f aca="true">IF(A29="","",IF(H29&lt;&gt;"",IF(AND(G29&lt;&gt;"",H29&gt;G29),"Rendu en retard","Rendu"),IF(G29="","Sorti",IF(TODAY()&gt;G29,"En retard","Sorti"))))</f>
        <v/>
      </c>
    </row>
    <row r="30" customFormat="false" ht="15" hidden="false" customHeight="false" outlineLevel="0" collapsed="false">
      <c r="A30" s="3"/>
      <c r="B30" s="5" t="str">
        <f aca="false">IF(A30="","",IFERROR(INDEX(Inventaire!$B$5:$B$64,MATCH(A30,Inventaire!$A$5:$A$64,0)),"Réf. inconnue"))</f>
        <v/>
      </c>
      <c r="C30" s="12"/>
      <c r="D30" s="3"/>
      <c r="E30" s="3"/>
      <c r="F30" s="14"/>
      <c r="G30" s="14"/>
      <c r="H30" s="14"/>
      <c r="I30" s="15" t="str">
        <f aca="true">IF(OR(A30="",G30=""),"",IF(H30&lt;&gt;"",MAX(0,H30-G30),MAX(0,TODAY()-G30)))</f>
        <v/>
      </c>
      <c r="J30" s="13" t="str">
        <f aca="true">IF(A30="","",IF(H30&lt;&gt;"",IF(AND(G30&lt;&gt;"",H30&gt;G30),"Rendu en retard","Rendu"),IF(G30="","Sorti",IF(TODAY()&gt;G30,"En retard","Sorti"))))</f>
        <v/>
      </c>
    </row>
    <row r="31" customFormat="false" ht="15" hidden="false" customHeight="false" outlineLevel="0" collapsed="false">
      <c r="A31" s="3"/>
      <c r="B31" s="5" t="str">
        <f aca="false">IF(A31="","",IFERROR(INDEX(Inventaire!$B$5:$B$64,MATCH(A31,Inventaire!$A$5:$A$64,0)),"Réf. inconnue"))</f>
        <v/>
      </c>
      <c r="C31" s="12"/>
      <c r="D31" s="3"/>
      <c r="E31" s="3"/>
      <c r="F31" s="14"/>
      <c r="G31" s="14"/>
      <c r="H31" s="14"/>
      <c r="I31" s="15" t="str">
        <f aca="true">IF(OR(A31="",G31=""),"",IF(H31&lt;&gt;"",MAX(0,H31-G31),MAX(0,TODAY()-G31)))</f>
        <v/>
      </c>
      <c r="J31" s="13" t="str">
        <f aca="true">IF(A31="","",IF(H31&lt;&gt;"",IF(AND(G31&lt;&gt;"",H31&gt;G31),"Rendu en retard","Rendu"),IF(G31="","Sorti",IF(TODAY()&gt;G31,"En retard","Sorti"))))</f>
        <v/>
      </c>
    </row>
    <row r="32" customFormat="false" ht="15" hidden="false" customHeight="false" outlineLevel="0" collapsed="false">
      <c r="A32" s="3"/>
      <c r="B32" s="5" t="str">
        <f aca="false">IF(A32="","",IFERROR(INDEX(Inventaire!$B$5:$B$64,MATCH(A32,Inventaire!$A$5:$A$64,0)),"Réf. inconnue"))</f>
        <v/>
      </c>
      <c r="C32" s="12"/>
      <c r="D32" s="3"/>
      <c r="E32" s="3"/>
      <c r="F32" s="14"/>
      <c r="G32" s="14"/>
      <c r="H32" s="14"/>
      <c r="I32" s="15" t="str">
        <f aca="true">IF(OR(A32="",G32=""),"",IF(H32&lt;&gt;"",MAX(0,H32-G32),MAX(0,TODAY()-G32)))</f>
        <v/>
      </c>
      <c r="J32" s="13" t="str">
        <f aca="true">IF(A32="","",IF(H32&lt;&gt;"",IF(AND(G32&lt;&gt;"",H32&gt;G32),"Rendu en retard","Rendu"),IF(G32="","Sorti",IF(TODAY()&gt;G32,"En retard","Sorti"))))</f>
        <v/>
      </c>
    </row>
    <row r="33" customFormat="false" ht="15" hidden="false" customHeight="false" outlineLevel="0" collapsed="false">
      <c r="A33" s="3"/>
      <c r="B33" s="5" t="str">
        <f aca="false">IF(A33="","",IFERROR(INDEX(Inventaire!$B$5:$B$64,MATCH(A33,Inventaire!$A$5:$A$64,0)),"Réf. inconnue"))</f>
        <v/>
      </c>
      <c r="C33" s="12"/>
      <c r="D33" s="3"/>
      <c r="E33" s="3"/>
      <c r="F33" s="14"/>
      <c r="G33" s="14"/>
      <c r="H33" s="14"/>
      <c r="I33" s="15" t="str">
        <f aca="true">IF(OR(A33="",G33=""),"",IF(H33&lt;&gt;"",MAX(0,H33-G33),MAX(0,TODAY()-G33)))</f>
        <v/>
      </c>
      <c r="J33" s="13" t="str">
        <f aca="true">IF(A33="","",IF(H33&lt;&gt;"",IF(AND(G33&lt;&gt;"",H33&gt;G33),"Rendu en retard","Rendu"),IF(G33="","Sorti",IF(TODAY()&gt;G33,"En retard","Sorti"))))</f>
        <v/>
      </c>
    </row>
    <row r="34" customFormat="false" ht="15" hidden="false" customHeight="false" outlineLevel="0" collapsed="false">
      <c r="A34" s="3"/>
      <c r="B34" s="5" t="str">
        <f aca="false">IF(A34="","",IFERROR(INDEX(Inventaire!$B$5:$B$64,MATCH(A34,Inventaire!$A$5:$A$64,0)),"Réf. inconnue"))</f>
        <v/>
      </c>
      <c r="C34" s="12"/>
      <c r="D34" s="3"/>
      <c r="E34" s="3"/>
      <c r="F34" s="14"/>
      <c r="G34" s="14"/>
      <c r="H34" s="14"/>
      <c r="I34" s="15" t="str">
        <f aca="true">IF(OR(A34="",G34=""),"",IF(H34&lt;&gt;"",MAX(0,H34-G34),MAX(0,TODAY()-G34)))</f>
        <v/>
      </c>
      <c r="J34" s="13" t="str">
        <f aca="true">IF(A34="","",IF(H34&lt;&gt;"",IF(AND(G34&lt;&gt;"",H34&gt;G34),"Rendu en retard","Rendu"),IF(G34="","Sorti",IF(TODAY()&gt;G34,"En retard","Sorti"))))</f>
        <v/>
      </c>
    </row>
    <row r="35" customFormat="false" ht="15" hidden="false" customHeight="false" outlineLevel="0" collapsed="false">
      <c r="A35" s="3"/>
      <c r="B35" s="5" t="str">
        <f aca="false">IF(A35="","",IFERROR(INDEX(Inventaire!$B$5:$B$64,MATCH(A35,Inventaire!$A$5:$A$64,0)),"Réf. inconnue"))</f>
        <v/>
      </c>
      <c r="C35" s="12"/>
      <c r="D35" s="3"/>
      <c r="E35" s="3"/>
      <c r="F35" s="14"/>
      <c r="G35" s="14"/>
      <c r="H35" s="14"/>
      <c r="I35" s="15" t="str">
        <f aca="true">IF(OR(A35="",G35=""),"",IF(H35&lt;&gt;"",MAX(0,H35-G35),MAX(0,TODAY()-G35)))</f>
        <v/>
      </c>
      <c r="J35" s="13" t="str">
        <f aca="true">IF(A35="","",IF(H35&lt;&gt;"",IF(AND(G35&lt;&gt;"",H35&gt;G35),"Rendu en retard","Rendu"),IF(G35="","Sorti",IF(TODAY()&gt;G35,"En retard","Sorti"))))</f>
        <v/>
      </c>
    </row>
    <row r="36" customFormat="false" ht="15" hidden="false" customHeight="false" outlineLevel="0" collapsed="false">
      <c r="A36" s="3"/>
      <c r="B36" s="5" t="str">
        <f aca="false">IF(A36="","",IFERROR(INDEX(Inventaire!$B$5:$B$64,MATCH(A36,Inventaire!$A$5:$A$64,0)),"Réf. inconnue"))</f>
        <v/>
      </c>
      <c r="C36" s="12"/>
      <c r="D36" s="3"/>
      <c r="E36" s="3"/>
      <c r="F36" s="14"/>
      <c r="G36" s="14"/>
      <c r="H36" s="14"/>
      <c r="I36" s="15" t="str">
        <f aca="true">IF(OR(A36="",G36=""),"",IF(H36&lt;&gt;"",MAX(0,H36-G36),MAX(0,TODAY()-G36)))</f>
        <v/>
      </c>
      <c r="J36" s="13" t="str">
        <f aca="true">IF(A36="","",IF(H36&lt;&gt;"",IF(AND(G36&lt;&gt;"",H36&gt;G36),"Rendu en retard","Rendu"),IF(G36="","Sorti",IF(TODAY()&gt;G36,"En retard","Sorti"))))</f>
        <v/>
      </c>
    </row>
    <row r="37" customFormat="false" ht="15" hidden="false" customHeight="false" outlineLevel="0" collapsed="false">
      <c r="A37" s="3"/>
      <c r="B37" s="5" t="str">
        <f aca="false">IF(A37="","",IFERROR(INDEX(Inventaire!$B$5:$B$64,MATCH(A37,Inventaire!$A$5:$A$64,0)),"Réf. inconnue"))</f>
        <v/>
      </c>
      <c r="C37" s="12"/>
      <c r="D37" s="3"/>
      <c r="E37" s="3"/>
      <c r="F37" s="14"/>
      <c r="G37" s="14"/>
      <c r="H37" s="14"/>
      <c r="I37" s="15" t="str">
        <f aca="true">IF(OR(A37="",G37=""),"",IF(H37&lt;&gt;"",MAX(0,H37-G37),MAX(0,TODAY()-G37)))</f>
        <v/>
      </c>
      <c r="J37" s="13" t="str">
        <f aca="true">IF(A37="","",IF(H37&lt;&gt;"",IF(AND(G37&lt;&gt;"",H37&gt;G37),"Rendu en retard","Rendu"),IF(G37="","Sorti",IF(TODAY()&gt;G37,"En retard","Sorti"))))</f>
        <v/>
      </c>
    </row>
    <row r="38" customFormat="false" ht="15" hidden="false" customHeight="false" outlineLevel="0" collapsed="false">
      <c r="A38" s="3"/>
      <c r="B38" s="5" t="str">
        <f aca="false">IF(A38="","",IFERROR(INDEX(Inventaire!$B$5:$B$64,MATCH(A38,Inventaire!$A$5:$A$64,0)),"Réf. inconnue"))</f>
        <v/>
      </c>
      <c r="C38" s="12"/>
      <c r="D38" s="3"/>
      <c r="E38" s="3"/>
      <c r="F38" s="14"/>
      <c r="G38" s="14"/>
      <c r="H38" s="14"/>
      <c r="I38" s="15" t="str">
        <f aca="true">IF(OR(A38="",G38=""),"",IF(H38&lt;&gt;"",MAX(0,H38-G38),MAX(0,TODAY()-G38)))</f>
        <v/>
      </c>
      <c r="J38" s="13" t="str">
        <f aca="true">IF(A38="","",IF(H38&lt;&gt;"",IF(AND(G38&lt;&gt;"",H38&gt;G38),"Rendu en retard","Rendu"),IF(G38="","Sorti",IF(TODAY()&gt;G38,"En retard","Sorti"))))</f>
        <v/>
      </c>
    </row>
    <row r="39" customFormat="false" ht="15" hidden="false" customHeight="false" outlineLevel="0" collapsed="false">
      <c r="A39" s="3"/>
      <c r="B39" s="5" t="str">
        <f aca="false">IF(A39="","",IFERROR(INDEX(Inventaire!$B$5:$B$64,MATCH(A39,Inventaire!$A$5:$A$64,0)),"Réf. inconnue"))</f>
        <v/>
      </c>
      <c r="C39" s="12"/>
      <c r="D39" s="3"/>
      <c r="E39" s="3"/>
      <c r="F39" s="14"/>
      <c r="G39" s="14"/>
      <c r="H39" s="14"/>
      <c r="I39" s="15" t="str">
        <f aca="true">IF(OR(A39="",G39=""),"",IF(H39&lt;&gt;"",MAX(0,H39-G39),MAX(0,TODAY()-G39)))</f>
        <v/>
      </c>
      <c r="J39" s="13" t="str">
        <f aca="true">IF(A39="","",IF(H39&lt;&gt;"",IF(AND(G39&lt;&gt;"",H39&gt;G39),"Rendu en retard","Rendu"),IF(G39="","Sorti",IF(TODAY()&gt;G39,"En retard","Sorti"))))</f>
        <v/>
      </c>
    </row>
    <row r="40" customFormat="false" ht="15" hidden="false" customHeight="false" outlineLevel="0" collapsed="false">
      <c r="A40" s="3"/>
      <c r="B40" s="5" t="str">
        <f aca="false">IF(A40="","",IFERROR(INDEX(Inventaire!$B$5:$B$64,MATCH(A40,Inventaire!$A$5:$A$64,0)),"Réf. inconnue"))</f>
        <v/>
      </c>
      <c r="C40" s="12"/>
      <c r="D40" s="3"/>
      <c r="E40" s="3"/>
      <c r="F40" s="14"/>
      <c r="G40" s="14"/>
      <c r="H40" s="14"/>
      <c r="I40" s="15" t="str">
        <f aca="true">IF(OR(A40="",G40=""),"",IF(H40&lt;&gt;"",MAX(0,H40-G40),MAX(0,TODAY()-G40)))</f>
        <v/>
      </c>
      <c r="J40" s="13" t="str">
        <f aca="true">IF(A40="","",IF(H40&lt;&gt;"",IF(AND(G40&lt;&gt;"",H40&gt;G40),"Rendu en retard","Rendu"),IF(G40="","Sorti",IF(TODAY()&gt;G40,"En retard","Sorti"))))</f>
        <v/>
      </c>
    </row>
    <row r="41" customFormat="false" ht="15" hidden="false" customHeight="false" outlineLevel="0" collapsed="false">
      <c r="A41" s="3"/>
      <c r="B41" s="5" t="str">
        <f aca="false">IF(A41="","",IFERROR(INDEX(Inventaire!$B$5:$B$64,MATCH(A41,Inventaire!$A$5:$A$64,0)),"Réf. inconnue"))</f>
        <v/>
      </c>
      <c r="C41" s="12"/>
      <c r="D41" s="3"/>
      <c r="E41" s="3"/>
      <c r="F41" s="14"/>
      <c r="G41" s="14"/>
      <c r="H41" s="14"/>
      <c r="I41" s="15" t="str">
        <f aca="true">IF(OR(A41="",G41=""),"",IF(H41&lt;&gt;"",MAX(0,H41-G41),MAX(0,TODAY()-G41)))</f>
        <v/>
      </c>
      <c r="J41" s="13" t="str">
        <f aca="true">IF(A41="","",IF(H41&lt;&gt;"",IF(AND(G41&lt;&gt;"",H41&gt;G41),"Rendu en retard","Rendu"),IF(G41="","Sorti",IF(TODAY()&gt;G41,"En retard","Sorti"))))</f>
        <v/>
      </c>
    </row>
    <row r="42" customFormat="false" ht="15" hidden="false" customHeight="false" outlineLevel="0" collapsed="false">
      <c r="A42" s="3"/>
      <c r="B42" s="5" t="str">
        <f aca="false">IF(A42="","",IFERROR(INDEX(Inventaire!$B$5:$B$64,MATCH(A42,Inventaire!$A$5:$A$64,0)),"Réf. inconnue"))</f>
        <v/>
      </c>
      <c r="C42" s="12"/>
      <c r="D42" s="3"/>
      <c r="E42" s="3"/>
      <c r="F42" s="14"/>
      <c r="G42" s="14"/>
      <c r="H42" s="14"/>
      <c r="I42" s="15" t="str">
        <f aca="true">IF(OR(A42="",G42=""),"",IF(H42&lt;&gt;"",MAX(0,H42-G42),MAX(0,TODAY()-G42)))</f>
        <v/>
      </c>
      <c r="J42" s="13" t="str">
        <f aca="true">IF(A42="","",IF(H42&lt;&gt;"",IF(AND(G42&lt;&gt;"",H42&gt;G42),"Rendu en retard","Rendu"),IF(G42="","Sorti",IF(TODAY()&gt;G42,"En retard","Sorti"))))</f>
        <v/>
      </c>
    </row>
    <row r="43" customFormat="false" ht="15" hidden="false" customHeight="false" outlineLevel="0" collapsed="false">
      <c r="A43" s="3"/>
      <c r="B43" s="5" t="str">
        <f aca="false">IF(A43="","",IFERROR(INDEX(Inventaire!$B$5:$B$64,MATCH(A43,Inventaire!$A$5:$A$64,0)),"Réf. inconnue"))</f>
        <v/>
      </c>
      <c r="C43" s="12"/>
      <c r="D43" s="3"/>
      <c r="E43" s="3"/>
      <c r="F43" s="14"/>
      <c r="G43" s="14"/>
      <c r="H43" s="14"/>
      <c r="I43" s="15" t="str">
        <f aca="true">IF(OR(A43="",G43=""),"",IF(H43&lt;&gt;"",MAX(0,H43-G43),MAX(0,TODAY()-G43)))</f>
        <v/>
      </c>
      <c r="J43" s="13" t="str">
        <f aca="true">IF(A43="","",IF(H43&lt;&gt;"",IF(AND(G43&lt;&gt;"",H43&gt;G43),"Rendu en retard","Rendu"),IF(G43="","Sorti",IF(TODAY()&gt;G43,"En retard","Sorti"))))</f>
        <v/>
      </c>
    </row>
    <row r="44" customFormat="false" ht="15" hidden="false" customHeight="false" outlineLevel="0" collapsed="false">
      <c r="A44" s="3"/>
      <c r="B44" s="5" t="str">
        <f aca="false">IF(A44="","",IFERROR(INDEX(Inventaire!$B$5:$B$64,MATCH(A44,Inventaire!$A$5:$A$64,0)),"Réf. inconnue"))</f>
        <v/>
      </c>
      <c r="C44" s="12"/>
      <c r="D44" s="3"/>
      <c r="E44" s="3"/>
      <c r="F44" s="14"/>
      <c r="G44" s="14"/>
      <c r="H44" s="14"/>
      <c r="I44" s="15" t="str">
        <f aca="true">IF(OR(A44="",G44=""),"",IF(H44&lt;&gt;"",MAX(0,H44-G44),MAX(0,TODAY()-G44)))</f>
        <v/>
      </c>
      <c r="J44" s="13" t="str">
        <f aca="true">IF(A44="","",IF(H44&lt;&gt;"",IF(AND(G44&lt;&gt;"",H44&gt;G44),"Rendu en retard","Rendu"),IF(G44="","Sorti",IF(TODAY()&gt;G44,"En retard","Sorti"))))</f>
        <v/>
      </c>
    </row>
    <row r="45" customFormat="false" ht="15" hidden="false" customHeight="false" outlineLevel="0" collapsed="false">
      <c r="A45" s="3"/>
      <c r="B45" s="5" t="str">
        <f aca="false">IF(A45="","",IFERROR(INDEX(Inventaire!$B$5:$B$64,MATCH(A45,Inventaire!$A$5:$A$64,0)),"Réf. inconnue"))</f>
        <v/>
      </c>
      <c r="C45" s="12"/>
      <c r="D45" s="3"/>
      <c r="E45" s="3"/>
      <c r="F45" s="14"/>
      <c r="G45" s="14"/>
      <c r="H45" s="14"/>
      <c r="I45" s="15" t="str">
        <f aca="true">IF(OR(A45="",G45=""),"",IF(H45&lt;&gt;"",MAX(0,H45-G45),MAX(0,TODAY()-G45)))</f>
        <v/>
      </c>
      <c r="J45" s="13" t="str">
        <f aca="true">IF(A45="","",IF(H45&lt;&gt;"",IF(AND(G45&lt;&gt;"",H45&gt;G45),"Rendu en retard","Rendu"),IF(G45="","Sorti",IF(TODAY()&gt;G45,"En retard","Sorti"))))</f>
        <v/>
      </c>
    </row>
    <row r="46" customFormat="false" ht="15" hidden="false" customHeight="false" outlineLevel="0" collapsed="false">
      <c r="A46" s="3"/>
      <c r="B46" s="5" t="str">
        <f aca="false">IF(A46="","",IFERROR(INDEX(Inventaire!$B$5:$B$64,MATCH(A46,Inventaire!$A$5:$A$64,0)),"Réf. inconnue"))</f>
        <v/>
      </c>
      <c r="C46" s="12"/>
      <c r="D46" s="3"/>
      <c r="E46" s="3"/>
      <c r="F46" s="14"/>
      <c r="G46" s="14"/>
      <c r="H46" s="14"/>
      <c r="I46" s="15" t="str">
        <f aca="true">IF(OR(A46="",G46=""),"",IF(H46&lt;&gt;"",MAX(0,H46-G46),MAX(0,TODAY()-G46)))</f>
        <v/>
      </c>
      <c r="J46" s="13" t="str">
        <f aca="true">IF(A46="","",IF(H46&lt;&gt;"",IF(AND(G46&lt;&gt;"",H46&gt;G46),"Rendu en retard","Rendu"),IF(G46="","Sorti",IF(TODAY()&gt;G46,"En retard","Sorti"))))</f>
        <v/>
      </c>
    </row>
    <row r="47" customFormat="false" ht="15" hidden="false" customHeight="false" outlineLevel="0" collapsed="false">
      <c r="A47" s="3"/>
      <c r="B47" s="5" t="str">
        <f aca="false">IF(A47="","",IFERROR(INDEX(Inventaire!$B$5:$B$64,MATCH(A47,Inventaire!$A$5:$A$64,0)),"Réf. inconnue"))</f>
        <v/>
      </c>
      <c r="C47" s="12"/>
      <c r="D47" s="3"/>
      <c r="E47" s="3"/>
      <c r="F47" s="14"/>
      <c r="G47" s="14"/>
      <c r="H47" s="14"/>
      <c r="I47" s="15" t="str">
        <f aca="true">IF(OR(A47="",G47=""),"",IF(H47&lt;&gt;"",MAX(0,H47-G47),MAX(0,TODAY()-G47)))</f>
        <v/>
      </c>
      <c r="J47" s="13" t="str">
        <f aca="true">IF(A47="","",IF(H47&lt;&gt;"",IF(AND(G47&lt;&gt;"",H47&gt;G47),"Rendu en retard","Rendu"),IF(G47="","Sorti",IF(TODAY()&gt;G47,"En retard","Sorti"))))</f>
        <v/>
      </c>
    </row>
    <row r="48" customFormat="false" ht="15" hidden="false" customHeight="false" outlineLevel="0" collapsed="false">
      <c r="A48" s="3"/>
      <c r="B48" s="5" t="str">
        <f aca="false">IF(A48="","",IFERROR(INDEX(Inventaire!$B$5:$B$64,MATCH(A48,Inventaire!$A$5:$A$64,0)),"Réf. inconnue"))</f>
        <v/>
      </c>
      <c r="C48" s="12"/>
      <c r="D48" s="3"/>
      <c r="E48" s="3"/>
      <c r="F48" s="14"/>
      <c r="G48" s="14"/>
      <c r="H48" s="14"/>
      <c r="I48" s="15" t="str">
        <f aca="true">IF(OR(A48="",G48=""),"",IF(H48&lt;&gt;"",MAX(0,H48-G48),MAX(0,TODAY()-G48)))</f>
        <v/>
      </c>
      <c r="J48" s="13" t="str">
        <f aca="true">IF(A48="","",IF(H48&lt;&gt;"",IF(AND(G48&lt;&gt;"",H48&gt;G48),"Rendu en retard","Rendu"),IF(G48="","Sorti",IF(TODAY()&gt;G48,"En retard","Sorti"))))</f>
        <v/>
      </c>
    </row>
    <row r="49" customFormat="false" ht="15" hidden="false" customHeight="false" outlineLevel="0" collapsed="false">
      <c r="A49" s="3"/>
      <c r="B49" s="5" t="str">
        <f aca="false">IF(A49="","",IFERROR(INDEX(Inventaire!$B$5:$B$64,MATCH(A49,Inventaire!$A$5:$A$64,0)),"Réf. inconnue"))</f>
        <v/>
      </c>
      <c r="C49" s="12"/>
      <c r="D49" s="3"/>
      <c r="E49" s="3"/>
      <c r="F49" s="14"/>
      <c r="G49" s="14"/>
      <c r="H49" s="14"/>
      <c r="I49" s="15" t="str">
        <f aca="true">IF(OR(A49="",G49=""),"",IF(H49&lt;&gt;"",MAX(0,H49-G49),MAX(0,TODAY()-G49)))</f>
        <v/>
      </c>
      <c r="J49" s="13" t="str">
        <f aca="true">IF(A49="","",IF(H49&lt;&gt;"",IF(AND(G49&lt;&gt;"",H49&gt;G49),"Rendu en retard","Rendu"),IF(G49="","Sorti",IF(TODAY()&gt;G49,"En retard","Sorti"))))</f>
        <v/>
      </c>
    </row>
    <row r="50" customFormat="false" ht="15" hidden="false" customHeight="false" outlineLevel="0" collapsed="false">
      <c r="A50" s="3"/>
      <c r="B50" s="5" t="str">
        <f aca="false">IF(A50="","",IFERROR(INDEX(Inventaire!$B$5:$B$64,MATCH(A50,Inventaire!$A$5:$A$64,0)),"Réf. inconnue"))</f>
        <v/>
      </c>
      <c r="C50" s="12"/>
      <c r="D50" s="3"/>
      <c r="E50" s="3"/>
      <c r="F50" s="14"/>
      <c r="G50" s="14"/>
      <c r="H50" s="14"/>
      <c r="I50" s="15" t="str">
        <f aca="true">IF(OR(A50="",G50=""),"",IF(H50&lt;&gt;"",MAX(0,H50-G50),MAX(0,TODAY()-G50)))</f>
        <v/>
      </c>
      <c r="J50" s="13" t="str">
        <f aca="true">IF(A50="","",IF(H50&lt;&gt;"",IF(AND(G50&lt;&gt;"",H50&gt;G50),"Rendu en retard","Rendu"),IF(G50="","Sorti",IF(TODAY()&gt;G50,"En retard","Sorti"))))</f>
        <v/>
      </c>
    </row>
    <row r="51" customFormat="false" ht="15" hidden="false" customHeight="false" outlineLevel="0" collapsed="false">
      <c r="A51" s="3"/>
      <c r="B51" s="5" t="str">
        <f aca="false">IF(A51="","",IFERROR(INDEX(Inventaire!$B$5:$B$64,MATCH(A51,Inventaire!$A$5:$A$64,0)),"Réf. inconnue"))</f>
        <v/>
      </c>
      <c r="C51" s="12"/>
      <c r="D51" s="3"/>
      <c r="E51" s="3"/>
      <c r="F51" s="14"/>
      <c r="G51" s="14"/>
      <c r="H51" s="14"/>
      <c r="I51" s="15" t="str">
        <f aca="true">IF(OR(A51="",G51=""),"",IF(H51&lt;&gt;"",MAX(0,H51-G51),MAX(0,TODAY()-G51)))</f>
        <v/>
      </c>
      <c r="J51" s="13" t="str">
        <f aca="true">IF(A51="","",IF(H51&lt;&gt;"",IF(AND(G51&lt;&gt;"",H51&gt;G51),"Rendu en retard","Rendu"),IF(G51="","Sorti",IF(TODAY()&gt;G51,"En retard","Sorti"))))</f>
        <v/>
      </c>
    </row>
    <row r="52" customFormat="false" ht="15" hidden="false" customHeight="false" outlineLevel="0" collapsed="false">
      <c r="A52" s="3"/>
      <c r="B52" s="5" t="str">
        <f aca="false">IF(A52="","",IFERROR(INDEX(Inventaire!$B$5:$B$64,MATCH(A52,Inventaire!$A$5:$A$64,0)),"Réf. inconnue"))</f>
        <v/>
      </c>
      <c r="C52" s="12"/>
      <c r="D52" s="3"/>
      <c r="E52" s="3"/>
      <c r="F52" s="14"/>
      <c r="G52" s="14"/>
      <c r="H52" s="14"/>
      <c r="I52" s="15" t="str">
        <f aca="true">IF(OR(A52="",G52=""),"",IF(H52&lt;&gt;"",MAX(0,H52-G52),MAX(0,TODAY()-G52)))</f>
        <v/>
      </c>
      <c r="J52" s="13" t="str">
        <f aca="true">IF(A52="","",IF(H52&lt;&gt;"",IF(AND(G52&lt;&gt;"",H52&gt;G52),"Rendu en retard","Rendu"),IF(G52="","Sorti",IF(TODAY()&gt;G52,"En retard","Sorti"))))</f>
        <v/>
      </c>
    </row>
    <row r="53" customFormat="false" ht="15" hidden="false" customHeight="false" outlineLevel="0" collapsed="false">
      <c r="A53" s="3"/>
      <c r="B53" s="5" t="str">
        <f aca="false">IF(A53="","",IFERROR(INDEX(Inventaire!$B$5:$B$64,MATCH(A53,Inventaire!$A$5:$A$64,0)),"Réf. inconnue"))</f>
        <v/>
      </c>
      <c r="C53" s="12"/>
      <c r="D53" s="3"/>
      <c r="E53" s="3"/>
      <c r="F53" s="14"/>
      <c r="G53" s="14"/>
      <c r="H53" s="14"/>
      <c r="I53" s="15" t="str">
        <f aca="true">IF(OR(A53="",G53=""),"",IF(H53&lt;&gt;"",MAX(0,H53-G53),MAX(0,TODAY()-G53)))</f>
        <v/>
      </c>
      <c r="J53" s="13" t="str">
        <f aca="true">IF(A53="","",IF(H53&lt;&gt;"",IF(AND(G53&lt;&gt;"",H53&gt;G53),"Rendu en retard","Rendu"),IF(G53="","Sorti",IF(TODAY()&gt;G53,"En retard","Sorti"))))</f>
        <v/>
      </c>
    </row>
    <row r="54" customFormat="false" ht="15" hidden="false" customHeight="false" outlineLevel="0" collapsed="false">
      <c r="A54" s="3"/>
      <c r="B54" s="5" t="str">
        <f aca="false">IF(A54="","",IFERROR(INDEX(Inventaire!$B$5:$B$64,MATCH(A54,Inventaire!$A$5:$A$64,0)),"Réf. inconnue"))</f>
        <v/>
      </c>
      <c r="C54" s="12"/>
      <c r="D54" s="3"/>
      <c r="E54" s="3"/>
      <c r="F54" s="14"/>
      <c r="G54" s="14"/>
      <c r="H54" s="14"/>
      <c r="I54" s="15" t="str">
        <f aca="true">IF(OR(A54="",G54=""),"",IF(H54&lt;&gt;"",MAX(0,H54-G54),MAX(0,TODAY()-G54)))</f>
        <v/>
      </c>
      <c r="J54" s="13" t="str">
        <f aca="true">IF(A54="","",IF(H54&lt;&gt;"",IF(AND(G54&lt;&gt;"",H54&gt;G54),"Rendu en retard","Rendu"),IF(G54="","Sorti",IF(TODAY()&gt;G54,"En retard","Sorti"))))</f>
        <v/>
      </c>
    </row>
    <row r="55" customFormat="false" ht="15" hidden="false" customHeight="false" outlineLevel="0" collapsed="false">
      <c r="A55" s="3"/>
      <c r="B55" s="5" t="str">
        <f aca="false">IF(A55="","",IFERROR(INDEX(Inventaire!$B$5:$B$64,MATCH(A55,Inventaire!$A$5:$A$64,0)),"Réf. inconnue"))</f>
        <v/>
      </c>
      <c r="C55" s="12"/>
      <c r="D55" s="3"/>
      <c r="E55" s="3"/>
      <c r="F55" s="14"/>
      <c r="G55" s="14"/>
      <c r="H55" s="14"/>
      <c r="I55" s="15" t="str">
        <f aca="true">IF(OR(A55="",G55=""),"",IF(H55&lt;&gt;"",MAX(0,H55-G55),MAX(0,TODAY()-G55)))</f>
        <v/>
      </c>
      <c r="J55" s="13" t="str">
        <f aca="true">IF(A55="","",IF(H55&lt;&gt;"",IF(AND(G55&lt;&gt;"",H55&gt;G55),"Rendu en retard","Rendu"),IF(G55="","Sorti",IF(TODAY()&gt;G55,"En retard","Sorti"))))</f>
        <v/>
      </c>
    </row>
    <row r="56" customFormat="false" ht="15" hidden="false" customHeight="false" outlineLevel="0" collapsed="false">
      <c r="A56" s="3"/>
      <c r="B56" s="5" t="str">
        <f aca="false">IF(A56="","",IFERROR(INDEX(Inventaire!$B$5:$B$64,MATCH(A56,Inventaire!$A$5:$A$64,0)),"Réf. inconnue"))</f>
        <v/>
      </c>
      <c r="C56" s="12"/>
      <c r="D56" s="3"/>
      <c r="E56" s="3"/>
      <c r="F56" s="14"/>
      <c r="G56" s="14"/>
      <c r="H56" s="14"/>
      <c r="I56" s="15" t="str">
        <f aca="true">IF(OR(A56="",G56=""),"",IF(H56&lt;&gt;"",MAX(0,H56-G56),MAX(0,TODAY()-G56)))</f>
        <v/>
      </c>
      <c r="J56" s="13" t="str">
        <f aca="true">IF(A56="","",IF(H56&lt;&gt;"",IF(AND(G56&lt;&gt;"",H56&gt;G56),"Rendu en retard","Rendu"),IF(G56="","Sorti",IF(TODAY()&gt;G56,"En retard","Sorti"))))</f>
        <v/>
      </c>
    </row>
    <row r="57" customFormat="false" ht="15" hidden="false" customHeight="false" outlineLevel="0" collapsed="false">
      <c r="A57" s="3"/>
      <c r="B57" s="5" t="str">
        <f aca="false">IF(A57="","",IFERROR(INDEX(Inventaire!$B$5:$B$64,MATCH(A57,Inventaire!$A$5:$A$64,0)),"Réf. inconnue"))</f>
        <v/>
      </c>
      <c r="C57" s="12"/>
      <c r="D57" s="3"/>
      <c r="E57" s="3"/>
      <c r="F57" s="14"/>
      <c r="G57" s="14"/>
      <c r="H57" s="14"/>
      <c r="I57" s="15" t="str">
        <f aca="true">IF(OR(A57="",G57=""),"",IF(H57&lt;&gt;"",MAX(0,H57-G57),MAX(0,TODAY()-G57)))</f>
        <v/>
      </c>
      <c r="J57" s="13" t="str">
        <f aca="true">IF(A57="","",IF(H57&lt;&gt;"",IF(AND(G57&lt;&gt;"",H57&gt;G57),"Rendu en retard","Rendu"),IF(G57="","Sorti",IF(TODAY()&gt;G57,"En retard","Sorti"))))</f>
        <v/>
      </c>
    </row>
    <row r="58" customFormat="false" ht="15" hidden="false" customHeight="false" outlineLevel="0" collapsed="false">
      <c r="A58" s="3"/>
      <c r="B58" s="5" t="str">
        <f aca="false">IF(A58="","",IFERROR(INDEX(Inventaire!$B$5:$B$64,MATCH(A58,Inventaire!$A$5:$A$64,0)),"Réf. inconnue"))</f>
        <v/>
      </c>
      <c r="C58" s="12"/>
      <c r="D58" s="3"/>
      <c r="E58" s="3"/>
      <c r="F58" s="14"/>
      <c r="G58" s="14"/>
      <c r="H58" s="14"/>
      <c r="I58" s="15" t="str">
        <f aca="true">IF(OR(A58="",G58=""),"",IF(H58&lt;&gt;"",MAX(0,H58-G58),MAX(0,TODAY()-G58)))</f>
        <v/>
      </c>
      <c r="J58" s="13" t="str">
        <f aca="true">IF(A58="","",IF(H58&lt;&gt;"",IF(AND(G58&lt;&gt;"",H58&gt;G58),"Rendu en retard","Rendu"),IF(G58="","Sorti",IF(TODAY()&gt;G58,"En retard","Sorti"))))</f>
        <v/>
      </c>
    </row>
    <row r="59" customFormat="false" ht="15" hidden="false" customHeight="false" outlineLevel="0" collapsed="false">
      <c r="A59" s="3"/>
      <c r="B59" s="5" t="str">
        <f aca="false">IF(A59="","",IFERROR(INDEX(Inventaire!$B$5:$B$64,MATCH(A59,Inventaire!$A$5:$A$64,0)),"Réf. inconnue"))</f>
        <v/>
      </c>
      <c r="C59" s="12"/>
      <c r="D59" s="3"/>
      <c r="E59" s="3"/>
      <c r="F59" s="14"/>
      <c r="G59" s="14"/>
      <c r="H59" s="14"/>
      <c r="I59" s="15" t="str">
        <f aca="true">IF(OR(A59="",G59=""),"",IF(H59&lt;&gt;"",MAX(0,H59-G59),MAX(0,TODAY()-G59)))</f>
        <v/>
      </c>
      <c r="J59" s="13" t="str">
        <f aca="true">IF(A59="","",IF(H59&lt;&gt;"",IF(AND(G59&lt;&gt;"",H59&gt;G59),"Rendu en retard","Rendu"),IF(G59="","Sorti",IF(TODAY()&gt;G59,"En retard","Sorti"))))</f>
        <v/>
      </c>
    </row>
    <row r="60" customFormat="false" ht="15" hidden="false" customHeight="false" outlineLevel="0" collapsed="false">
      <c r="A60" s="3"/>
      <c r="B60" s="5" t="str">
        <f aca="false">IF(A60="","",IFERROR(INDEX(Inventaire!$B$5:$B$64,MATCH(A60,Inventaire!$A$5:$A$64,0)),"Réf. inconnue"))</f>
        <v/>
      </c>
      <c r="C60" s="12"/>
      <c r="D60" s="3"/>
      <c r="E60" s="3"/>
      <c r="F60" s="14"/>
      <c r="G60" s="14"/>
      <c r="H60" s="14"/>
      <c r="I60" s="15" t="str">
        <f aca="true">IF(OR(A60="",G60=""),"",IF(H60&lt;&gt;"",MAX(0,H60-G60),MAX(0,TODAY()-G60)))</f>
        <v/>
      </c>
      <c r="J60" s="13" t="str">
        <f aca="true">IF(A60="","",IF(H60&lt;&gt;"",IF(AND(G60&lt;&gt;"",H60&gt;G60),"Rendu en retard","Rendu"),IF(G60="","Sorti",IF(TODAY()&gt;G60,"En retard","Sorti"))))</f>
        <v/>
      </c>
    </row>
    <row r="61" customFormat="false" ht="15" hidden="false" customHeight="false" outlineLevel="0" collapsed="false">
      <c r="A61" s="3"/>
      <c r="B61" s="5" t="str">
        <f aca="false">IF(A61="","",IFERROR(INDEX(Inventaire!$B$5:$B$64,MATCH(A61,Inventaire!$A$5:$A$64,0)),"Réf. inconnue"))</f>
        <v/>
      </c>
      <c r="C61" s="12"/>
      <c r="D61" s="3"/>
      <c r="E61" s="3"/>
      <c r="F61" s="14"/>
      <c r="G61" s="14"/>
      <c r="H61" s="14"/>
      <c r="I61" s="15" t="str">
        <f aca="true">IF(OR(A61="",G61=""),"",IF(H61&lt;&gt;"",MAX(0,H61-G61),MAX(0,TODAY()-G61)))</f>
        <v/>
      </c>
      <c r="J61" s="13" t="str">
        <f aca="true">IF(A61="","",IF(H61&lt;&gt;"",IF(AND(G61&lt;&gt;"",H61&gt;G61),"Rendu en retard","Rendu"),IF(G61="","Sorti",IF(TODAY()&gt;G61,"En retard","Sorti"))))</f>
        <v/>
      </c>
    </row>
    <row r="62" customFormat="false" ht="15" hidden="false" customHeight="false" outlineLevel="0" collapsed="false">
      <c r="A62" s="3"/>
      <c r="B62" s="5" t="str">
        <f aca="false">IF(A62="","",IFERROR(INDEX(Inventaire!$B$5:$B$64,MATCH(A62,Inventaire!$A$5:$A$64,0)),"Réf. inconnue"))</f>
        <v/>
      </c>
      <c r="C62" s="12"/>
      <c r="D62" s="3"/>
      <c r="E62" s="3"/>
      <c r="F62" s="14"/>
      <c r="G62" s="14"/>
      <c r="H62" s="14"/>
      <c r="I62" s="15" t="str">
        <f aca="true">IF(OR(A62="",G62=""),"",IF(H62&lt;&gt;"",MAX(0,H62-G62),MAX(0,TODAY()-G62)))</f>
        <v/>
      </c>
      <c r="J62" s="13" t="str">
        <f aca="true">IF(A62="","",IF(H62&lt;&gt;"",IF(AND(G62&lt;&gt;"",H62&gt;G62),"Rendu en retard","Rendu"),IF(G62="","Sorti",IF(TODAY()&gt;G62,"En retard","Sorti"))))</f>
        <v/>
      </c>
    </row>
    <row r="63" customFormat="false" ht="15" hidden="false" customHeight="false" outlineLevel="0" collapsed="false">
      <c r="A63" s="3"/>
      <c r="B63" s="5" t="str">
        <f aca="false">IF(A63="","",IFERROR(INDEX(Inventaire!$B$5:$B$64,MATCH(A63,Inventaire!$A$5:$A$64,0)),"Réf. inconnue"))</f>
        <v/>
      </c>
      <c r="C63" s="12"/>
      <c r="D63" s="3"/>
      <c r="E63" s="3"/>
      <c r="F63" s="14"/>
      <c r="G63" s="14"/>
      <c r="H63" s="14"/>
      <c r="I63" s="15" t="str">
        <f aca="true">IF(OR(A63="",G63=""),"",IF(H63&lt;&gt;"",MAX(0,H63-G63),MAX(0,TODAY()-G63)))</f>
        <v/>
      </c>
      <c r="J63" s="13" t="str">
        <f aca="true">IF(A63="","",IF(H63&lt;&gt;"",IF(AND(G63&lt;&gt;"",H63&gt;G63),"Rendu en retard","Rendu"),IF(G63="","Sorti",IF(TODAY()&gt;G63,"En retard","Sorti"))))</f>
        <v/>
      </c>
    </row>
    <row r="64" customFormat="false" ht="15" hidden="false" customHeight="false" outlineLevel="0" collapsed="false">
      <c r="A64" s="3"/>
      <c r="B64" s="5" t="str">
        <f aca="false">IF(A64="","",IFERROR(INDEX(Inventaire!$B$5:$B$64,MATCH(A64,Inventaire!$A$5:$A$64,0)),"Réf. inconnue"))</f>
        <v/>
      </c>
      <c r="C64" s="12"/>
      <c r="D64" s="3"/>
      <c r="E64" s="3"/>
      <c r="F64" s="14"/>
      <c r="G64" s="14"/>
      <c r="H64" s="14"/>
      <c r="I64" s="15" t="str">
        <f aca="true">IF(OR(A64="",G64=""),"",IF(H64&lt;&gt;"",MAX(0,H64-G64),MAX(0,TODAY()-G64)))</f>
        <v/>
      </c>
      <c r="J64" s="13" t="str">
        <f aca="true">IF(A64="","",IF(H64&lt;&gt;"",IF(AND(G64&lt;&gt;"",H64&gt;G64),"Rendu en retard","Rendu"),IF(G64="","Sorti",IF(TODAY()&gt;G64,"En retard","Sorti"))))</f>
        <v/>
      </c>
    </row>
    <row r="65" customFormat="false" ht="15" hidden="false" customHeight="false" outlineLevel="0" collapsed="false">
      <c r="A65" s="3"/>
      <c r="B65" s="5" t="str">
        <f aca="false">IF(A65="","",IFERROR(INDEX(Inventaire!$B$5:$B$64,MATCH(A65,Inventaire!$A$5:$A$64,0)),"Réf. inconnue"))</f>
        <v/>
      </c>
      <c r="C65" s="12"/>
      <c r="D65" s="3"/>
      <c r="E65" s="3"/>
      <c r="F65" s="14"/>
      <c r="G65" s="14"/>
      <c r="H65" s="14"/>
      <c r="I65" s="15" t="str">
        <f aca="true">IF(OR(A65="",G65=""),"",IF(H65&lt;&gt;"",MAX(0,H65-G65),MAX(0,TODAY()-G65)))</f>
        <v/>
      </c>
      <c r="J65" s="13" t="str">
        <f aca="true">IF(A65="","",IF(H65&lt;&gt;"",IF(AND(G65&lt;&gt;"",H65&gt;G65),"Rendu en retard","Rendu"),IF(G65="","Sorti",IF(TODAY()&gt;G65,"En retard","Sorti"))))</f>
        <v/>
      </c>
    </row>
    <row r="66" customFormat="false" ht="15" hidden="false" customHeight="false" outlineLevel="0" collapsed="false">
      <c r="A66" s="3"/>
      <c r="B66" s="5" t="str">
        <f aca="false">IF(A66="","",IFERROR(INDEX(Inventaire!$B$5:$B$64,MATCH(A66,Inventaire!$A$5:$A$64,0)),"Réf. inconnue"))</f>
        <v/>
      </c>
      <c r="C66" s="12"/>
      <c r="D66" s="3"/>
      <c r="E66" s="3"/>
      <c r="F66" s="14"/>
      <c r="G66" s="14"/>
      <c r="H66" s="14"/>
      <c r="I66" s="15" t="str">
        <f aca="true">IF(OR(A66="",G66=""),"",IF(H66&lt;&gt;"",MAX(0,H66-G66),MAX(0,TODAY()-G66)))</f>
        <v/>
      </c>
      <c r="J66" s="13" t="str">
        <f aca="true">IF(A66="","",IF(H66&lt;&gt;"",IF(AND(G66&lt;&gt;"",H66&gt;G66),"Rendu en retard","Rendu"),IF(G66="","Sorti",IF(TODAY()&gt;G66,"En retard","Sorti"))))</f>
        <v/>
      </c>
    </row>
    <row r="67" customFormat="false" ht="15" hidden="false" customHeight="false" outlineLevel="0" collapsed="false">
      <c r="A67" s="3"/>
      <c r="B67" s="5" t="str">
        <f aca="false">IF(A67="","",IFERROR(INDEX(Inventaire!$B$5:$B$64,MATCH(A67,Inventaire!$A$5:$A$64,0)),"Réf. inconnue"))</f>
        <v/>
      </c>
      <c r="C67" s="12"/>
      <c r="D67" s="3"/>
      <c r="E67" s="3"/>
      <c r="F67" s="14"/>
      <c r="G67" s="14"/>
      <c r="H67" s="14"/>
      <c r="I67" s="15" t="str">
        <f aca="true">IF(OR(A67="",G67=""),"",IF(H67&lt;&gt;"",MAX(0,H67-G67),MAX(0,TODAY()-G67)))</f>
        <v/>
      </c>
      <c r="J67" s="13" t="str">
        <f aca="true">IF(A67="","",IF(H67&lt;&gt;"",IF(AND(G67&lt;&gt;"",H67&gt;G67),"Rendu en retard","Rendu"),IF(G67="","Sorti",IF(TODAY()&gt;G67,"En retard","Sorti"))))</f>
        <v/>
      </c>
    </row>
    <row r="68" customFormat="false" ht="15" hidden="false" customHeight="false" outlineLevel="0" collapsed="false">
      <c r="A68" s="3"/>
      <c r="B68" s="5" t="str">
        <f aca="false">IF(A68="","",IFERROR(INDEX(Inventaire!$B$5:$B$64,MATCH(A68,Inventaire!$A$5:$A$64,0)),"Réf. inconnue"))</f>
        <v/>
      </c>
      <c r="C68" s="12"/>
      <c r="D68" s="3"/>
      <c r="E68" s="3"/>
      <c r="F68" s="14"/>
      <c r="G68" s="14"/>
      <c r="H68" s="14"/>
      <c r="I68" s="15" t="str">
        <f aca="true">IF(OR(A68="",G68=""),"",IF(H68&lt;&gt;"",MAX(0,H68-G68),MAX(0,TODAY()-G68)))</f>
        <v/>
      </c>
      <c r="J68" s="13" t="str">
        <f aca="true">IF(A68="","",IF(H68&lt;&gt;"",IF(AND(G68&lt;&gt;"",H68&gt;G68),"Rendu en retard","Rendu"),IF(G68="","Sorti",IF(TODAY()&gt;G68,"En retard","Sorti"))))</f>
        <v/>
      </c>
    </row>
    <row r="69" customFormat="false" ht="15" hidden="false" customHeight="false" outlineLevel="0" collapsed="false">
      <c r="A69" s="3"/>
      <c r="B69" s="5" t="str">
        <f aca="false">IF(A69="","",IFERROR(INDEX(Inventaire!$B$5:$B$64,MATCH(A69,Inventaire!$A$5:$A$64,0)),"Réf. inconnue"))</f>
        <v/>
      </c>
      <c r="C69" s="12"/>
      <c r="D69" s="3"/>
      <c r="E69" s="3"/>
      <c r="F69" s="14"/>
      <c r="G69" s="14"/>
      <c r="H69" s="14"/>
      <c r="I69" s="15" t="str">
        <f aca="true">IF(OR(A69="",G69=""),"",IF(H69&lt;&gt;"",MAX(0,H69-G69),MAX(0,TODAY()-G69)))</f>
        <v/>
      </c>
      <c r="J69" s="13" t="str">
        <f aca="true">IF(A69="","",IF(H69&lt;&gt;"",IF(AND(G69&lt;&gt;"",H69&gt;G69),"Rendu en retard","Rendu"),IF(G69="","Sorti",IF(TODAY()&gt;G69,"En retard","Sorti"))))</f>
        <v/>
      </c>
    </row>
    <row r="70" customFormat="false" ht="15" hidden="false" customHeight="false" outlineLevel="0" collapsed="false">
      <c r="A70" s="3"/>
      <c r="B70" s="5" t="str">
        <f aca="false">IF(A70="","",IFERROR(INDEX(Inventaire!$B$5:$B$64,MATCH(A70,Inventaire!$A$5:$A$64,0)),"Réf. inconnue"))</f>
        <v/>
      </c>
      <c r="C70" s="12"/>
      <c r="D70" s="3"/>
      <c r="E70" s="3"/>
      <c r="F70" s="14"/>
      <c r="G70" s="14"/>
      <c r="H70" s="14"/>
      <c r="I70" s="15" t="str">
        <f aca="true">IF(OR(A70="",G70=""),"",IF(H70&lt;&gt;"",MAX(0,H70-G70),MAX(0,TODAY()-G70)))</f>
        <v/>
      </c>
      <c r="J70" s="13" t="str">
        <f aca="true">IF(A70="","",IF(H70&lt;&gt;"",IF(AND(G70&lt;&gt;"",H70&gt;G70),"Rendu en retard","Rendu"),IF(G70="","Sorti",IF(TODAY()&gt;G70,"En retard","Sorti"))))</f>
        <v/>
      </c>
    </row>
    <row r="71" customFormat="false" ht="15" hidden="false" customHeight="false" outlineLevel="0" collapsed="false">
      <c r="A71" s="3"/>
      <c r="B71" s="5" t="str">
        <f aca="false">IF(A71="","",IFERROR(INDEX(Inventaire!$B$5:$B$64,MATCH(A71,Inventaire!$A$5:$A$64,0)),"Réf. inconnue"))</f>
        <v/>
      </c>
      <c r="C71" s="12"/>
      <c r="D71" s="3"/>
      <c r="E71" s="3"/>
      <c r="F71" s="14"/>
      <c r="G71" s="14"/>
      <c r="H71" s="14"/>
      <c r="I71" s="15" t="str">
        <f aca="true">IF(OR(A71="",G71=""),"",IF(H71&lt;&gt;"",MAX(0,H71-G71),MAX(0,TODAY()-G71)))</f>
        <v/>
      </c>
      <c r="J71" s="13" t="str">
        <f aca="true">IF(A71="","",IF(H71&lt;&gt;"",IF(AND(G71&lt;&gt;"",H71&gt;G71),"Rendu en retard","Rendu"),IF(G71="","Sorti",IF(TODAY()&gt;G71,"En retard","Sorti"))))</f>
        <v/>
      </c>
    </row>
    <row r="72" customFormat="false" ht="15" hidden="false" customHeight="false" outlineLevel="0" collapsed="false">
      <c r="A72" s="3"/>
      <c r="B72" s="5" t="str">
        <f aca="false">IF(A72="","",IFERROR(INDEX(Inventaire!$B$5:$B$64,MATCH(A72,Inventaire!$A$5:$A$64,0)),"Réf. inconnue"))</f>
        <v/>
      </c>
      <c r="C72" s="12"/>
      <c r="D72" s="3"/>
      <c r="E72" s="3"/>
      <c r="F72" s="14"/>
      <c r="G72" s="14"/>
      <c r="H72" s="14"/>
      <c r="I72" s="15" t="str">
        <f aca="true">IF(OR(A72="",G72=""),"",IF(H72&lt;&gt;"",MAX(0,H72-G72),MAX(0,TODAY()-G72)))</f>
        <v/>
      </c>
      <c r="J72" s="13" t="str">
        <f aca="true">IF(A72="","",IF(H72&lt;&gt;"",IF(AND(G72&lt;&gt;"",H72&gt;G72),"Rendu en retard","Rendu"),IF(G72="","Sorti",IF(TODAY()&gt;G72,"En retard","Sorti"))))</f>
        <v/>
      </c>
    </row>
    <row r="73" customFormat="false" ht="15" hidden="false" customHeight="false" outlineLevel="0" collapsed="false">
      <c r="A73" s="3"/>
      <c r="B73" s="5" t="str">
        <f aca="false">IF(A73="","",IFERROR(INDEX(Inventaire!$B$5:$B$64,MATCH(A73,Inventaire!$A$5:$A$64,0)),"Réf. inconnue"))</f>
        <v/>
      </c>
      <c r="C73" s="12"/>
      <c r="D73" s="3"/>
      <c r="E73" s="3"/>
      <c r="F73" s="14"/>
      <c r="G73" s="14"/>
      <c r="H73" s="14"/>
      <c r="I73" s="15" t="str">
        <f aca="true">IF(OR(A73="",G73=""),"",IF(H73&lt;&gt;"",MAX(0,H73-G73),MAX(0,TODAY()-G73)))</f>
        <v/>
      </c>
      <c r="J73" s="13" t="str">
        <f aca="true">IF(A73="","",IF(H73&lt;&gt;"",IF(AND(G73&lt;&gt;"",H73&gt;G73),"Rendu en retard","Rendu"),IF(G73="","Sorti",IF(TODAY()&gt;G73,"En retard","Sorti"))))</f>
        <v/>
      </c>
    </row>
    <row r="74" customFormat="false" ht="15" hidden="false" customHeight="false" outlineLevel="0" collapsed="false">
      <c r="A74" s="3"/>
      <c r="B74" s="5" t="str">
        <f aca="false">IF(A74="","",IFERROR(INDEX(Inventaire!$B$5:$B$64,MATCH(A74,Inventaire!$A$5:$A$64,0)),"Réf. inconnue"))</f>
        <v/>
      </c>
      <c r="C74" s="12"/>
      <c r="D74" s="3"/>
      <c r="E74" s="3"/>
      <c r="F74" s="14"/>
      <c r="G74" s="14"/>
      <c r="H74" s="14"/>
      <c r="I74" s="15" t="str">
        <f aca="true">IF(OR(A74="",G74=""),"",IF(H74&lt;&gt;"",MAX(0,H74-G74),MAX(0,TODAY()-G74)))</f>
        <v/>
      </c>
      <c r="J74" s="13" t="str">
        <f aca="true">IF(A74="","",IF(H74&lt;&gt;"",IF(AND(G74&lt;&gt;"",H74&gt;G74),"Rendu en retard","Rendu"),IF(G74="","Sorti",IF(TODAY()&gt;G74,"En retard","Sorti"))))</f>
        <v/>
      </c>
    </row>
    <row r="75" customFormat="false" ht="15" hidden="false" customHeight="false" outlineLevel="0" collapsed="false">
      <c r="A75" s="3"/>
      <c r="B75" s="5" t="str">
        <f aca="false">IF(A75="","",IFERROR(INDEX(Inventaire!$B$5:$B$64,MATCH(A75,Inventaire!$A$5:$A$64,0)),"Réf. inconnue"))</f>
        <v/>
      </c>
      <c r="C75" s="12"/>
      <c r="D75" s="3"/>
      <c r="E75" s="3"/>
      <c r="F75" s="14"/>
      <c r="G75" s="14"/>
      <c r="H75" s="14"/>
      <c r="I75" s="15" t="str">
        <f aca="true">IF(OR(A75="",G75=""),"",IF(H75&lt;&gt;"",MAX(0,H75-G75),MAX(0,TODAY()-G75)))</f>
        <v/>
      </c>
      <c r="J75" s="13" t="str">
        <f aca="true">IF(A75="","",IF(H75&lt;&gt;"",IF(AND(G75&lt;&gt;"",H75&gt;G75),"Rendu en retard","Rendu"),IF(G75="","Sorti",IF(TODAY()&gt;G75,"En retard","Sorti"))))</f>
        <v/>
      </c>
    </row>
    <row r="76" customFormat="false" ht="15" hidden="false" customHeight="false" outlineLevel="0" collapsed="false">
      <c r="A76" s="3"/>
      <c r="B76" s="5" t="str">
        <f aca="false">IF(A76="","",IFERROR(INDEX(Inventaire!$B$5:$B$64,MATCH(A76,Inventaire!$A$5:$A$64,0)),"Réf. inconnue"))</f>
        <v/>
      </c>
      <c r="C76" s="12"/>
      <c r="D76" s="3"/>
      <c r="E76" s="3"/>
      <c r="F76" s="14"/>
      <c r="G76" s="14"/>
      <c r="H76" s="14"/>
      <c r="I76" s="15" t="str">
        <f aca="true">IF(OR(A76="",G76=""),"",IF(H76&lt;&gt;"",MAX(0,H76-G76),MAX(0,TODAY()-G76)))</f>
        <v/>
      </c>
      <c r="J76" s="13" t="str">
        <f aca="true">IF(A76="","",IF(H76&lt;&gt;"",IF(AND(G76&lt;&gt;"",H76&gt;G76),"Rendu en retard","Rendu"),IF(G76="","Sorti",IF(TODAY()&gt;G76,"En retard","Sorti"))))</f>
        <v/>
      </c>
    </row>
    <row r="77" customFormat="false" ht="15" hidden="false" customHeight="false" outlineLevel="0" collapsed="false">
      <c r="A77" s="3"/>
      <c r="B77" s="5" t="str">
        <f aca="false">IF(A77="","",IFERROR(INDEX(Inventaire!$B$5:$B$64,MATCH(A77,Inventaire!$A$5:$A$64,0)),"Réf. inconnue"))</f>
        <v/>
      </c>
      <c r="C77" s="12"/>
      <c r="D77" s="3"/>
      <c r="E77" s="3"/>
      <c r="F77" s="14"/>
      <c r="G77" s="14"/>
      <c r="H77" s="14"/>
      <c r="I77" s="15" t="str">
        <f aca="true">IF(OR(A77="",G77=""),"",IF(H77&lt;&gt;"",MAX(0,H77-G77),MAX(0,TODAY()-G77)))</f>
        <v/>
      </c>
      <c r="J77" s="13" t="str">
        <f aca="true">IF(A77="","",IF(H77&lt;&gt;"",IF(AND(G77&lt;&gt;"",H77&gt;G77),"Rendu en retard","Rendu"),IF(G77="","Sorti",IF(TODAY()&gt;G77,"En retard","Sorti"))))</f>
        <v/>
      </c>
    </row>
    <row r="78" customFormat="false" ht="15" hidden="false" customHeight="false" outlineLevel="0" collapsed="false">
      <c r="A78" s="3"/>
      <c r="B78" s="5" t="str">
        <f aca="false">IF(A78="","",IFERROR(INDEX(Inventaire!$B$5:$B$64,MATCH(A78,Inventaire!$A$5:$A$64,0)),"Réf. inconnue"))</f>
        <v/>
      </c>
      <c r="C78" s="12"/>
      <c r="D78" s="3"/>
      <c r="E78" s="3"/>
      <c r="F78" s="14"/>
      <c r="G78" s="14"/>
      <c r="H78" s="14"/>
      <c r="I78" s="15" t="str">
        <f aca="true">IF(OR(A78="",G78=""),"",IF(H78&lt;&gt;"",MAX(0,H78-G78),MAX(0,TODAY()-G78)))</f>
        <v/>
      </c>
      <c r="J78" s="13" t="str">
        <f aca="true">IF(A78="","",IF(H78&lt;&gt;"",IF(AND(G78&lt;&gt;"",H78&gt;G78),"Rendu en retard","Rendu"),IF(G78="","Sorti",IF(TODAY()&gt;G78,"En retard","Sorti"))))</f>
        <v/>
      </c>
    </row>
    <row r="79" customFormat="false" ht="15" hidden="false" customHeight="false" outlineLevel="0" collapsed="false">
      <c r="A79" s="3"/>
      <c r="B79" s="5" t="str">
        <f aca="false">IF(A79="","",IFERROR(INDEX(Inventaire!$B$5:$B$64,MATCH(A79,Inventaire!$A$5:$A$64,0)),"Réf. inconnue"))</f>
        <v/>
      </c>
      <c r="C79" s="12"/>
      <c r="D79" s="3"/>
      <c r="E79" s="3"/>
      <c r="F79" s="14"/>
      <c r="G79" s="14"/>
      <c r="H79" s="14"/>
      <c r="I79" s="15" t="str">
        <f aca="true">IF(OR(A79="",G79=""),"",IF(H79&lt;&gt;"",MAX(0,H79-G79),MAX(0,TODAY()-G79)))</f>
        <v/>
      </c>
      <c r="J79" s="13" t="str">
        <f aca="true">IF(A79="","",IF(H79&lt;&gt;"",IF(AND(G79&lt;&gt;"",H79&gt;G79),"Rendu en retard","Rendu"),IF(G79="","Sorti",IF(TODAY()&gt;G79,"En retard","Sorti"))))</f>
        <v/>
      </c>
    </row>
    <row r="80" customFormat="false" ht="15" hidden="false" customHeight="false" outlineLevel="0" collapsed="false">
      <c r="A80" s="3"/>
      <c r="B80" s="5" t="str">
        <f aca="false">IF(A80="","",IFERROR(INDEX(Inventaire!$B$5:$B$64,MATCH(A80,Inventaire!$A$5:$A$64,0)),"Réf. inconnue"))</f>
        <v/>
      </c>
      <c r="C80" s="12"/>
      <c r="D80" s="3"/>
      <c r="E80" s="3"/>
      <c r="F80" s="14"/>
      <c r="G80" s="14"/>
      <c r="H80" s="14"/>
      <c r="I80" s="15" t="str">
        <f aca="true">IF(OR(A80="",G80=""),"",IF(H80&lt;&gt;"",MAX(0,H80-G80),MAX(0,TODAY()-G80)))</f>
        <v/>
      </c>
      <c r="J80" s="13" t="str">
        <f aca="true">IF(A80="","",IF(H80&lt;&gt;"",IF(AND(G80&lt;&gt;"",H80&gt;G80),"Rendu en retard","Rendu"),IF(G80="","Sorti",IF(TODAY()&gt;G80,"En retard","Sorti"))))</f>
        <v/>
      </c>
    </row>
    <row r="81" customFormat="false" ht="15" hidden="false" customHeight="false" outlineLevel="0" collapsed="false">
      <c r="A81" s="3"/>
      <c r="B81" s="5" t="str">
        <f aca="false">IF(A81="","",IFERROR(INDEX(Inventaire!$B$5:$B$64,MATCH(A81,Inventaire!$A$5:$A$64,0)),"Réf. inconnue"))</f>
        <v/>
      </c>
      <c r="C81" s="12"/>
      <c r="D81" s="3"/>
      <c r="E81" s="3"/>
      <c r="F81" s="14"/>
      <c r="G81" s="14"/>
      <c r="H81" s="14"/>
      <c r="I81" s="15" t="str">
        <f aca="true">IF(OR(A81="",G81=""),"",IF(H81&lt;&gt;"",MAX(0,H81-G81),MAX(0,TODAY()-G81)))</f>
        <v/>
      </c>
      <c r="J81" s="13" t="str">
        <f aca="true">IF(A81="","",IF(H81&lt;&gt;"",IF(AND(G81&lt;&gt;"",H81&gt;G81),"Rendu en retard","Rendu"),IF(G81="","Sorti",IF(TODAY()&gt;G81,"En retard","Sorti"))))</f>
        <v/>
      </c>
    </row>
    <row r="82" customFormat="false" ht="15" hidden="false" customHeight="false" outlineLevel="0" collapsed="false">
      <c r="A82" s="3"/>
      <c r="B82" s="5" t="str">
        <f aca="false">IF(A82="","",IFERROR(INDEX(Inventaire!$B$5:$B$64,MATCH(A82,Inventaire!$A$5:$A$64,0)),"Réf. inconnue"))</f>
        <v/>
      </c>
      <c r="C82" s="12"/>
      <c r="D82" s="3"/>
      <c r="E82" s="3"/>
      <c r="F82" s="14"/>
      <c r="G82" s="14"/>
      <c r="H82" s="14"/>
      <c r="I82" s="15" t="str">
        <f aca="true">IF(OR(A82="",G82=""),"",IF(H82&lt;&gt;"",MAX(0,H82-G82),MAX(0,TODAY()-G82)))</f>
        <v/>
      </c>
      <c r="J82" s="13" t="str">
        <f aca="true">IF(A82="","",IF(H82&lt;&gt;"",IF(AND(G82&lt;&gt;"",H82&gt;G82),"Rendu en retard","Rendu"),IF(G82="","Sorti",IF(TODAY()&gt;G82,"En retard","Sorti"))))</f>
        <v/>
      </c>
    </row>
    <row r="83" customFormat="false" ht="15" hidden="false" customHeight="false" outlineLevel="0" collapsed="false">
      <c r="A83" s="3"/>
      <c r="B83" s="5" t="str">
        <f aca="false">IF(A83="","",IFERROR(INDEX(Inventaire!$B$5:$B$64,MATCH(A83,Inventaire!$A$5:$A$64,0)),"Réf. inconnue"))</f>
        <v/>
      </c>
      <c r="C83" s="12"/>
      <c r="D83" s="3"/>
      <c r="E83" s="3"/>
      <c r="F83" s="14"/>
      <c r="G83" s="14"/>
      <c r="H83" s="14"/>
      <c r="I83" s="15" t="str">
        <f aca="true">IF(OR(A83="",G83=""),"",IF(H83&lt;&gt;"",MAX(0,H83-G83),MAX(0,TODAY()-G83)))</f>
        <v/>
      </c>
      <c r="J83" s="13" t="str">
        <f aca="true">IF(A83="","",IF(H83&lt;&gt;"",IF(AND(G83&lt;&gt;"",H83&gt;G83),"Rendu en retard","Rendu"),IF(G83="","Sorti",IF(TODAY()&gt;G83,"En retard","Sorti"))))</f>
        <v/>
      </c>
    </row>
    <row r="84" customFormat="false" ht="15" hidden="false" customHeight="false" outlineLevel="0" collapsed="false">
      <c r="A84" s="3"/>
      <c r="B84" s="5" t="str">
        <f aca="false">IF(A84="","",IFERROR(INDEX(Inventaire!$B$5:$B$64,MATCH(A84,Inventaire!$A$5:$A$64,0)),"Réf. inconnue"))</f>
        <v/>
      </c>
      <c r="C84" s="12"/>
      <c r="D84" s="3"/>
      <c r="E84" s="3"/>
      <c r="F84" s="14"/>
      <c r="G84" s="14"/>
      <c r="H84" s="14"/>
      <c r="I84" s="15" t="str">
        <f aca="true">IF(OR(A84="",G84=""),"",IF(H84&lt;&gt;"",MAX(0,H84-G84),MAX(0,TODAY()-G84)))</f>
        <v/>
      </c>
      <c r="J84" s="13" t="str">
        <f aca="true">IF(A84="","",IF(H84&lt;&gt;"",IF(AND(G84&lt;&gt;"",H84&gt;G84),"Rendu en retard","Rendu"),IF(G84="","Sorti",IF(TODAY()&gt;G84,"En retard","Sorti"))))</f>
        <v/>
      </c>
    </row>
    <row r="85" customFormat="false" ht="15" hidden="false" customHeight="false" outlineLevel="0" collapsed="false">
      <c r="A85" s="3"/>
      <c r="B85" s="5" t="str">
        <f aca="false">IF(A85="","",IFERROR(INDEX(Inventaire!$B$5:$B$64,MATCH(A85,Inventaire!$A$5:$A$64,0)),"Réf. inconnue"))</f>
        <v/>
      </c>
      <c r="C85" s="12"/>
      <c r="D85" s="3"/>
      <c r="E85" s="3"/>
      <c r="F85" s="14"/>
      <c r="G85" s="14"/>
      <c r="H85" s="14"/>
      <c r="I85" s="15" t="str">
        <f aca="true">IF(OR(A85="",G85=""),"",IF(H85&lt;&gt;"",MAX(0,H85-G85),MAX(0,TODAY()-G85)))</f>
        <v/>
      </c>
      <c r="J85" s="13" t="str">
        <f aca="true">IF(A85="","",IF(H85&lt;&gt;"",IF(AND(G85&lt;&gt;"",H85&gt;G85),"Rendu en retard","Rendu"),IF(G85="","Sorti",IF(TODAY()&gt;G85,"En retard","Sorti"))))</f>
        <v/>
      </c>
    </row>
    <row r="86" customFormat="false" ht="15" hidden="false" customHeight="false" outlineLevel="0" collapsed="false">
      <c r="A86" s="3"/>
      <c r="B86" s="5" t="str">
        <f aca="false">IF(A86="","",IFERROR(INDEX(Inventaire!$B$5:$B$64,MATCH(A86,Inventaire!$A$5:$A$64,0)),"Réf. inconnue"))</f>
        <v/>
      </c>
      <c r="C86" s="12"/>
      <c r="D86" s="3"/>
      <c r="E86" s="3"/>
      <c r="F86" s="14"/>
      <c r="G86" s="14"/>
      <c r="H86" s="14"/>
      <c r="I86" s="15" t="str">
        <f aca="true">IF(OR(A86="",G86=""),"",IF(H86&lt;&gt;"",MAX(0,H86-G86),MAX(0,TODAY()-G86)))</f>
        <v/>
      </c>
      <c r="J86" s="13" t="str">
        <f aca="true">IF(A86="","",IF(H86&lt;&gt;"",IF(AND(G86&lt;&gt;"",H86&gt;G86),"Rendu en retard","Rendu"),IF(G86="","Sorti",IF(TODAY()&gt;G86,"En retard","Sorti"))))</f>
        <v/>
      </c>
    </row>
    <row r="87" customFormat="false" ht="15" hidden="false" customHeight="false" outlineLevel="0" collapsed="false">
      <c r="A87" s="3"/>
      <c r="B87" s="5" t="str">
        <f aca="false">IF(A87="","",IFERROR(INDEX(Inventaire!$B$5:$B$64,MATCH(A87,Inventaire!$A$5:$A$64,0)),"Réf. inconnue"))</f>
        <v/>
      </c>
      <c r="C87" s="12"/>
      <c r="D87" s="3"/>
      <c r="E87" s="3"/>
      <c r="F87" s="14"/>
      <c r="G87" s="14"/>
      <c r="H87" s="14"/>
      <c r="I87" s="15" t="str">
        <f aca="true">IF(OR(A87="",G87=""),"",IF(H87&lt;&gt;"",MAX(0,H87-G87),MAX(0,TODAY()-G87)))</f>
        <v/>
      </c>
      <c r="J87" s="13" t="str">
        <f aca="true">IF(A87="","",IF(H87&lt;&gt;"",IF(AND(G87&lt;&gt;"",H87&gt;G87),"Rendu en retard","Rendu"),IF(G87="","Sorti",IF(TODAY()&gt;G87,"En retard","Sorti"))))</f>
        <v/>
      </c>
    </row>
    <row r="88" customFormat="false" ht="15" hidden="false" customHeight="false" outlineLevel="0" collapsed="false">
      <c r="A88" s="3"/>
      <c r="B88" s="5" t="str">
        <f aca="false">IF(A88="","",IFERROR(INDEX(Inventaire!$B$5:$B$64,MATCH(A88,Inventaire!$A$5:$A$64,0)),"Réf. inconnue"))</f>
        <v/>
      </c>
      <c r="C88" s="12"/>
      <c r="D88" s="3"/>
      <c r="E88" s="3"/>
      <c r="F88" s="14"/>
      <c r="G88" s="14"/>
      <c r="H88" s="14"/>
      <c r="I88" s="15" t="str">
        <f aca="true">IF(OR(A88="",G88=""),"",IF(H88&lt;&gt;"",MAX(0,H88-G88),MAX(0,TODAY()-G88)))</f>
        <v/>
      </c>
      <c r="J88" s="13" t="str">
        <f aca="true">IF(A88="","",IF(H88&lt;&gt;"",IF(AND(G88&lt;&gt;"",H88&gt;G88),"Rendu en retard","Rendu"),IF(G88="","Sorti",IF(TODAY()&gt;G88,"En retard","Sorti"))))</f>
        <v/>
      </c>
    </row>
    <row r="89" customFormat="false" ht="15" hidden="false" customHeight="false" outlineLevel="0" collapsed="false">
      <c r="A89" s="3"/>
      <c r="B89" s="5" t="str">
        <f aca="false">IF(A89="","",IFERROR(INDEX(Inventaire!$B$5:$B$64,MATCH(A89,Inventaire!$A$5:$A$64,0)),"Réf. inconnue"))</f>
        <v/>
      </c>
      <c r="C89" s="12"/>
      <c r="D89" s="3"/>
      <c r="E89" s="3"/>
      <c r="F89" s="14"/>
      <c r="G89" s="14"/>
      <c r="H89" s="14"/>
      <c r="I89" s="15" t="str">
        <f aca="true">IF(OR(A89="",G89=""),"",IF(H89&lt;&gt;"",MAX(0,H89-G89),MAX(0,TODAY()-G89)))</f>
        <v/>
      </c>
      <c r="J89" s="13" t="str">
        <f aca="true">IF(A89="","",IF(H89&lt;&gt;"",IF(AND(G89&lt;&gt;"",H89&gt;G89),"Rendu en retard","Rendu"),IF(G89="","Sorti",IF(TODAY()&gt;G89,"En retard","Sorti"))))</f>
        <v/>
      </c>
    </row>
    <row r="90" customFormat="false" ht="15" hidden="false" customHeight="false" outlineLevel="0" collapsed="false">
      <c r="A90" s="3"/>
      <c r="B90" s="5" t="str">
        <f aca="false">IF(A90="","",IFERROR(INDEX(Inventaire!$B$5:$B$64,MATCH(A90,Inventaire!$A$5:$A$64,0)),"Réf. inconnue"))</f>
        <v/>
      </c>
      <c r="C90" s="12"/>
      <c r="D90" s="3"/>
      <c r="E90" s="3"/>
      <c r="F90" s="14"/>
      <c r="G90" s="14"/>
      <c r="H90" s="14"/>
      <c r="I90" s="15" t="str">
        <f aca="true">IF(OR(A90="",G90=""),"",IF(H90&lt;&gt;"",MAX(0,H90-G90),MAX(0,TODAY()-G90)))</f>
        <v/>
      </c>
      <c r="J90" s="13" t="str">
        <f aca="true">IF(A90="","",IF(H90&lt;&gt;"",IF(AND(G90&lt;&gt;"",H90&gt;G90),"Rendu en retard","Rendu"),IF(G90="","Sorti",IF(TODAY()&gt;G90,"En retard","Sorti"))))</f>
        <v/>
      </c>
    </row>
    <row r="91" customFormat="false" ht="15" hidden="false" customHeight="false" outlineLevel="0" collapsed="false">
      <c r="A91" s="3"/>
      <c r="B91" s="5" t="str">
        <f aca="false">IF(A91="","",IFERROR(INDEX(Inventaire!$B$5:$B$64,MATCH(A91,Inventaire!$A$5:$A$64,0)),"Réf. inconnue"))</f>
        <v/>
      </c>
      <c r="C91" s="12"/>
      <c r="D91" s="3"/>
      <c r="E91" s="3"/>
      <c r="F91" s="14"/>
      <c r="G91" s="14"/>
      <c r="H91" s="14"/>
      <c r="I91" s="15" t="str">
        <f aca="true">IF(OR(A91="",G91=""),"",IF(H91&lt;&gt;"",MAX(0,H91-G91),MAX(0,TODAY()-G91)))</f>
        <v/>
      </c>
      <c r="J91" s="13" t="str">
        <f aca="true">IF(A91="","",IF(H91&lt;&gt;"",IF(AND(G91&lt;&gt;"",H91&gt;G91),"Rendu en retard","Rendu"),IF(G91="","Sorti",IF(TODAY()&gt;G91,"En retard","Sorti"))))</f>
        <v/>
      </c>
    </row>
    <row r="92" customFormat="false" ht="15" hidden="false" customHeight="false" outlineLevel="0" collapsed="false">
      <c r="A92" s="3"/>
      <c r="B92" s="5" t="str">
        <f aca="false">IF(A92="","",IFERROR(INDEX(Inventaire!$B$5:$B$64,MATCH(A92,Inventaire!$A$5:$A$64,0)),"Réf. inconnue"))</f>
        <v/>
      </c>
      <c r="C92" s="12"/>
      <c r="D92" s="3"/>
      <c r="E92" s="3"/>
      <c r="F92" s="14"/>
      <c r="G92" s="14"/>
      <c r="H92" s="14"/>
      <c r="I92" s="15" t="str">
        <f aca="true">IF(OR(A92="",G92=""),"",IF(H92&lt;&gt;"",MAX(0,H92-G92),MAX(0,TODAY()-G92)))</f>
        <v/>
      </c>
      <c r="J92" s="13" t="str">
        <f aca="true">IF(A92="","",IF(H92&lt;&gt;"",IF(AND(G92&lt;&gt;"",H92&gt;G92),"Rendu en retard","Rendu"),IF(G92="","Sorti",IF(TODAY()&gt;G92,"En retard","Sorti"))))</f>
        <v/>
      </c>
    </row>
    <row r="93" customFormat="false" ht="15" hidden="false" customHeight="false" outlineLevel="0" collapsed="false">
      <c r="A93" s="3"/>
      <c r="B93" s="5" t="str">
        <f aca="false">IF(A93="","",IFERROR(INDEX(Inventaire!$B$5:$B$64,MATCH(A93,Inventaire!$A$5:$A$64,0)),"Réf. inconnue"))</f>
        <v/>
      </c>
      <c r="C93" s="12"/>
      <c r="D93" s="3"/>
      <c r="E93" s="3"/>
      <c r="F93" s="14"/>
      <c r="G93" s="14"/>
      <c r="H93" s="14"/>
      <c r="I93" s="15" t="str">
        <f aca="true">IF(OR(A93="",G93=""),"",IF(H93&lt;&gt;"",MAX(0,H93-G93),MAX(0,TODAY()-G93)))</f>
        <v/>
      </c>
      <c r="J93" s="13" t="str">
        <f aca="true">IF(A93="","",IF(H93&lt;&gt;"",IF(AND(G93&lt;&gt;"",H93&gt;G93),"Rendu en retard","Rendu"),IF(G93="","Sorti",IF(TODAY()&gt;G93,"En retard","Sorti"))))</f>
        <v/>
      </c>
    </row>
    <row r="94" customFormat="false" ht="15" hidden="false" customHeight="false" outlineLevel="0" collapsed="false">
      <c r="A94" s="3"/>
      <c r="B94" s="5" t="str">
        <f aca="false">IF(A94="","",IFERROR(INDEX(Inventaire!$B$5:$B$64,MATCH(A94,Inventaire!$A$5:$A$64,0)),"Réf. inconnue"))</f>
        <v/>
      </c>
      <c r="C94" s="12"/>
      <c r="D94" s="3"/>
      <c r="E94" s="3"/>
      <c r="F94" s="14"/>
      <c r="G94" s="14"/>
      <c r="H94" s="14"/>
      <c r="I94" s="15" t="str">
        <f aca="true">IF(OR(A94="",G94=""),"",IF(H94&lt;&gt;"",MAX(0,H94-G94),MAX(0,TODAY()-G94)))</f>
        <v/>
      </c>
      <c r="J94" s="13" t="str">
        <f aca="true">IF(A94="","",IF(H94&lt;&gt;"",IF(AND(G94&lt;&gt;"",H94&gt;G94),"Rendu en retard","Rendu"),IF(G94="","Sorti",IF(TODAY()&gt;G94,"En retard","Sorti"))))</f>
        <v/>
      </c>
    </row>
    <row r="95" customFormat="false" ht="15" hidden="false" customHeight="false" outlineLevel="0" collapsed="false">
      <c r="A95" s="3"/>
      <c r="B95" s="5" t="str">
        <f aca="false">IF(A95="","",IFERROR(INDEX(Inventaire!$B$5:$B$64,MATCH(A95,Inventaire!$A$5:$A$64,0)),"Réf. inconnue"))</f>
        <v/>
      </c>
      <c r="C95" s="12"/>
      <c r="D95" s="3"/>
      <c r="E95" s="3"/>
      <c r="F95" s="14"/>
      <c r="G95" s="14"/>
      <c r="H95" s="14"/>
      <c r="I95" s="15" t="str">
        <f aca="true">IF(OR(A95="",G95=""),"",IF(H95&lt;&gt;"",MAX(0,H95-G95),MAX(0,TODAY()-G95)))</f>
        <v/>
      </c>
      <c r="J95" s="13" t="str">
        <f aca="true">IF(A95="","",IF(H95&lt;&gt;"",IF(AND(G95&lt;&gt;"",H95&gt;G95),"Rendu en retard","Rendu"),IF(G95="","Sorti",IF(TODAY()&gt;G95,"En retard","Sorti"))))</f>
        <v/>
      </c>
    </row>
    <row r="96" customFormat="false" ht="15" hidden="false" customHeight="false" outlineLevel="0" collapsed="false">
      <c r="A96" s="3"/>
      <c r="B96" s="5" t="str">
        <f aca="false">IF(A96="","",IFERROR(INDEX(Inventaire!$B$5:$B$64,MATCH(A96,Inventaire!$A$5:$A$64,0)),"Réf. inconnue"))</f>
        <v/>
      </c>
      <c r="C96" s="12"/>
      <c r="D96" s="3"/>
      <c r="E96" s="3"/>
      <c r="F96" s="14"/>
      <c r="G96" s="14"/>
      <c r="H96" s="14"/>
      <c r="I96" s="15" t="str">
        <f aca="true">IF(OR(A96="",G96=""),"",IF(H96&lt;&gt;"",MAX(0,H96-G96),MAX(0,TODAY()-G96)))</f>
        <v/>
      </c>
      <c r="J96" s="13" t="str">
        <f aca="true">IF(A96="","",IF(H96&lt;&gt;"",IF(AND(G96&lt;&gt;"",H96&gt;G96),"Rendu en retard","Rendu"),IF(G96="","Sorti",IF(TODAY()&gt;G96,"En retard","Sorti"))))</f>
        <v/>
      </c>
    </row>
    <row r="97" customFormat="false" ht="15" hidden="false" customHeight="false" outlineLevel="0" collapsed="false">
      <c r="A97" s="3"/>
      <c r="B97" s="5" t="str">
        <f aca="false">IF(A97="","",IFERROR(INDEX(Inventaire!$B$5:$B$64,MATCH(A97,Inventaire!$A$5:$A$64,0)),"Réf. inconnue"))</f>
        <v/>
      </c>
      <c r="C97" s="12"/>
      <c r="D97" s="3"/>
      <c r="E97" s="3"/>
      <c r="F97" s="14"/>
      <c r="G97" s="14"/>
      <c r="H97" s="14"/>
      <c r="I97" s="15" t="str">
        <f aca="true">IF(OR(A97="",G97=""),"",IF(H97&lt;&gt;"",MAX(0,H97-G97),MAX(0,TODAY()-G97)))</f>
        <v/>
      </c>
      <c r="J97" s="13" t="str">
        <f aca="true">IF(A97="","",IF(H97&lt;&gt;"",IF(AND(G97&lt;&gt;"",H97&gt;G97),"Rendu en retard","Rendu"),IF(G97="","Sorti",IF(TODAY()&gt;G97,"En retard","Sorti"))))</f>
        <v/>
      </c>
    </row>
    <row r="98" customFormat="false" ht="15" hidden="false" customHeight="false" outlineLevel="0" collapsed="false">
      <c r="A98" s="3"/>
      <c r="B98" s="5" t="str">
        <f aca="false">IF(A98="","",IFERROR(INDEX(Inventaire!$B$5:$B$64,MATCH(A98,Inventaire!$A$5:$A$64,0)),"Réf. inconnue"))</f>
        <v/>
      </c>
      <c r="C98" s="12"/>
      <c r="D98" s="3"/>
      <c r="E98" s="3"/>
      <c r="F98" s="14"/>
      <c r="G98" s="14"/>
      <c r="H98" s="14"/>
      <c r="I98" s="15" t="str">
        <f aca="true">IF(OR(A98="",G98=""),"",IF(H98&lt;&gt;"",MAX(0,H98-G98),MAX(0,TODAY()-G98)))</f>
        <v/>
      </c>
      <c r="J98" s="13" t="str">
        <f aca="true">IF(A98="","",IF(H98&lt;&gt;"",IF(AND(G98&lt;&gt;"",H98&gt;G98),"Rendu en retard","Rendu"),IF(G98="","Sorti",IF(TODAY()&gt;G98,"En retard","Sorti"))))</f>
        <v/>
      </c>
    </row>
    <row r="99" customFormat="false" ht="15" hidden="false" customHeight="false" outlineLevel="0" collapsed="false">
      <c r="A99" s="3"/>
      <c r="B99" s="5" t="str">
        <f aca="false">IF(A99="","",IFERROR(INDEX(Inventaire!$B$5:$B$64,MATCH(A99,Inventaire!$A$5:$A$64,0)),"Réf. inconnue"))</f>
        <v/>
      </c>
      <c r="C99" s="12"/>
      <c r="D99" s="3"/>
      <c r="E99" s="3"/>
      <c r="F99" s="14"/>
      <c r="G99" s="14"/>
      <c r="H99" s="14"/>
      <c r="I99" s="15" t="str">
        <f aca="true">IF(OR(A99="",G99=""),"",IF(H99&lt;&gt;"",MAX(0,H99-G99),MAX(0,TODAY()-G99)))</f>
        <v/>
      </c>
      <c r="J99" s="13" t="str">
        <f aca="true">IF(A99="","",IF(H99&lt;&gt;"",IF(AND(G99&lt;&gt;"",H99&gt;G99),"Rendu en retard","Rendu"),IF(G99="","Sorti",IF(TODAY()&gt;G99,"En retard","Sorti"))))</f>
        <v/>
      </c>
    </row>
    <row r="100" customFormat="false" ht="15" hidden="false" customHeight="false" outlineLevel="0" collapsed="false">
      <c r="A100" s="3"/>
      <c r="B100" s="5" t="str">
        <f aca="false">IF(A100="","",IFERROR(INDEX(Inventaire!$B$5:$B$64,MATCH(A100,Inventaire!$A$5:$A$64,0)),"Réf. inconnue"))</f>
        <v/>
      </c>
      <c r="C100" s="12"/>
      <c r="D100" s="3"/>
      <c r="E100" s="3"/>
      <c r="F100" s="14"/>
      <c r="G100" s="14"/>
      <c r="H100" s="14"/>
      <c r="I100" s="15" t="str">
        <f aca="true">IF(OR(A100="",G100=""),"",IF(H100&lt;&gt;"",MAX(0,H100-G100),MAX(0,TODAY()-G100)))</f>
        <v/>
      </c>
      <c r="J100" s="13" t="str">
        <f aca="true">IF(A100="","",IF(H100&lt;&gt;"",IF(AND(G100&lt;&gt;"",H100&gt;G100),"Rendu en retard","Rendu"),IF(G100="","Sorti",IF(TODAY()&gt;G100,"En retard","Sorti"))))</f>
        <v/>
      </c>
    </row>
    <row r="101" customFormat="false" ht="15" hidden="false" customHeight="false" outlineLevel="0" collapsed="false">
      <c r="A101" s="3"/>
      <c r="B101" s="5" t="str">
        <f aca="false">IF(A101="","",IFERROR(INDEX(Inventaire!$B$5:$B$64,MATCH(A101,Inventaire!$A$5:$A$64,0)),"Réf. inconnue"))</f>
        <v/>
      </c>
      <c r="C101" s="12"/>
      <c r="D101" s="3"/>
      <c r="E101" s="3"/>
      <c r="F101" s="14"/>
      <c r="G101" s="14"/>
      <c r="H101" s="14"/>
      <c r="I101" s="15" t="str">
        <f aca="true">IF(OR(A101="",G101=""),"",IF(H101&lt;&gt;"",MAX(0,H101-G101),MAX(0,TODAY()-G101)))</f>
        <v/>
      </c>
      <c r="J101" s="13" t="str">
        <f aca="true">IF(A101="","",IF(H101&lt;&gt;"",IF(AND(G101&lt;&gt;"",H101&gt;G101),"Rendu en retard","Rendu"),IF(G101="","Sorti",IF(TODAY()&gt;G101,"En retard","Sorti"))))</f>
        <v/>
      </c>
    </row>
    <row r="102" customFormat="false" ht="15" hidden="false" customHeight="false" outlineLevel="0" collapsed="false">
      <c r="A102" s="3"/>
      <c r="B102" s="5" t="str">
        <f aca="false">IF(A102="","",IFERROR(INDEX(Inventaire!$B$5:$B$64,MATCH(A102,Inventaire!$A$5:$A$64,0)),"Réf. inconnue"))</f>
        <v/>
      </c>
      <c r="C102" s="12"/>
      <c r="D102" s="3"/>
      <c r="E102" s="3"/>
      <c r="F102" s="14"/>
      <c r="G102" s="14"/>
      <c r="H102" s="14"/>
      <c r="I102" s="15" t="str">
        <f aca="true">IF(OR(A102="",G102=""),"",IF(H102&lt;&gt;"",MAX(0,H102-G102),MAX(0,TODAY()-G102)))</f>
        <v/>
      </c>
      <c r="J102" s="13" t="str">
        <f aca="true">IF(A102="","",IF(H102&lt;&gt;"",IF(AND(G102&lt;&gt;"",H102&gt;G102),"Rendu en retard","Rendu"),IF(G102="","Sorti",IF(TODAY()&gt;G102,"En retard","Sorti"))))</f>
        <v/>
      </c>
    </row>
    <row r="103" customFormat="false" ht="15" hidden="false" customHeight="false" outlineLevel="0" collapsed="false">
      <c r="A103" s="3"/>
      <c r="B103" s="5" t="str">
        <f aca="false">IF(A103="","",IFERROR(INDEX(Inventaire!$B$5:$B$64,MATCH(A103,Inventaire!$A$5:$A$64,0)),"Réf. inconnue"))</f>
        <v/>
      </c>
      <c r="C103" s="12"/>
      <c r="D103" s="3"/>
      <c r="E103" s="3"/>
      <c r="F103" s="14"/>
      <c r="G103" s="14"/>
      <c r="H103" s="14"/>
      <c r="I103" s="15" t="str">
        <f aca="true">IF(OR(A103="",G103=""),"",IF(H103&lt;&gt;"",MAX(0,H103-G103),MAX(0,TODAY()-G103)))</f>
        <v/>
      </c>
      <c r="J103" s="13" t="str">
        <f aca="true">IF(A103="","",IF(H103&lt;&gt;"",IF(AND(G103&lt;&gt;"",H103&gt;G103),"Rendu en retard","Rendu"),IF(G103="","Sorti",IF(TODAY()&gt;G103,"En retard","Sorti"))))</f>
        <v/>
      </c>
    </row>
    <row r="104" customFormat="false" ht="15" hidden="false" customHeight="false" outlineLevel="0" collapsed="false">
      <c r="A104" s="3"/>
      <c r="B104" s="5" t="str">
        <f aca="false">IF(A104="","",IFERROR(INDEX(Inventaire!$B$5:$B$64,MATCH(A104,Inventaire!$A$5:$A$64,0)),"Réf. inconnue"))</f>
        <v/>
      </c>
      <c r="C104" s="12"/>
      <c r="D104" s="3"/>
      <c r="E104" s="3"/>
      <c r="F104" s="14"/>
      <c r="G104" s="14"/>
      <c r="H104" s="14"/>
      <c r="I104" s="15" t="str">
        <f aca="true">IF(OR(A104="",G104=""),"",IF(H104&lt;&gt;"",MAX(0,H104-G104),MAX(0,TODAY()-G104)))</f>
        <v/>
      </c>
      <c r="J104" s="13" t="str">
        <f aca="true">IF(A104="","",IF(H104&lt;&gt;"",IF(AND(G104&lt;&gt;"",H104&gt;G104),"Rendu en retard","Rendu"),IF(G104="","Sorti",IF(TODAY()&gt;G104,"En retard","Sorti"))))</f>
        <v/>
      </c>
    </row>
    <row r="105" customFormat="false" ht="15" hidden="false" customHeight="false" outlineLevel="0" collapsed="false">
      <c r="A105" s="3"/>
      <c r="B105" s="5" t="str">
        <f aca="false">IF(A105="","",IFERROR(INDEX(Inventaire!$B$5:$B$64,MATCH(A105,Inventaire!$A$5:$A$64,0)),"Réf. inconnue"))</f>
        <v/>
      </c>
      <c r="C105" s="12"/>
      <c r="D105" s="3"/>
      <c r="E105" s="3"/>
      <c r="F105" s="14"/>
      <c r="G105" s="14"/>
      <c r="H105" s="14"/>
      <c r="I105" s="15" t="str">
        <f aca="true">IF(OR(A105="",G105=""),"",IF(H105&lt;&gt;"",MAX(0,H105-G105),MAX(0,TODAY()-G105)))</f>
        <v/>
      </c>
      <c r="J105" s="13" t="str">
        <f aca="true">IF(A105="","",IF(H105&lt;&gt;"",IF(AND(G105&lt;&gt;"",H105&gt;G105),"Rendu en retard","Rendu"),IF(G105="","Sorti",IF(TODAY()&gt;G105,"En retard","Sorti"))))</f>
        <v/>
      </c>
    </row>
    <row r="106" customFormat="false" ht="15" hidden="false" customHeight="false" outlineLevel="0" collapsed="false">
      <c r="A106" s="3"/>
      <c r="B106" s="5" t="str">
        <f aca="false">IF(A106="","",IFERROR(INDEX(Inventaire!$B$5:$B$64,MATCH(A106,Inventaire!$A$5:$A$64,0)),"Réf. inconnue"))</f>
        <v/>
      </c>
      <c r="C106" s="12"/>
      <c r="D106" s="3"/>
      <c r="E106" s="3"/>
      <c r="F106" s="14"/>
      <c r="G106" s="14"/>
      <c r="H106" s="14"/>
      <c r="I106" s="15" t="str">
        <f aca="true">IF(OR(A106="",G106=""),"",IF(H106&lt;&gt;"",MAX(0,H106-G106),MAX(0,TODAY()-G106)))</f>
        <v/>
      </c>
      <c r="J106" s="13" t="str">
        <f aca="true">IF(A106="","",IF(H106&lt;&gt;"",IF(AND(G106&lt;&gt;"",H106&gt;G106),"Rendu en retard","Rendu"),IF(G106="","Sorti",IF(TODAY()&gt;G106,"En retard","Sorti"))))</f>
        <v/>
      </c>
    </row>
    <row r="107" customFormat="false" ht="15" hidden="false" customHeight="false" outlineLevel="0" collapsed="false">
      <c r="A107" s="3"/>
      <c r="B107" s="5" t="str">
        <f aca="false">IF(A107="","",IFERROR(INDEX(Inventaire!$B$5:$B$64,MATCH(A107,Inventaire!$A$5:$A$64,0)),"Réf. inconnue"))</f>
        <v/>
      </c>
      <c r="C107" s="12"/>
      <c r="D107" s="3"/>
      <c r="E107" s="3"/>
      <c r="F107" s="14"/>
      <c r="G107" s="14"/>
      <c r="H107" s="14"/>
      <c r="I107" s="15" t="str">
        <f aca="true">IF(OR(A107="",G107=""),"",IF(H107&lt;&gt;"",MAX(0,H107-G107),MAX(0,TODAY()-G107)))</f>
        <v/>
      </c>
      <c r="J107" s="13" t="str">
        <f aca="true">IF(A107="","",IF(H107&lt;&gt;"",IF(AND(G107&lt;&gt;"",H107&gt;G107),"Rendu en retard","Rendu"),IF(G107="","Sorti",IF(TODAY()&gt;G107,"En retard","Sorti"))))</f>
        <v/>
      </c>
    </row>
    <row r="108" customFormat="false" ht="15" hidden="false" customHeight="false" outlineLevel="0" collapsed="false">
      <c r="A108" s="3"/>
      <c r="B108" s="5" t="str">
        <f aca="false">IF(A108="","",IFERROR(INDEX(Inventaire!$B$5:$B$64,MATCH(A108,Inventaire!$A$5:$A$64,0)),"Réf. inconnue"))</f>
        <v/>
      </c>
      <c r="C108" s="12"/>
      <c r="D108" s="3"/>
      <c r="E108" s="3"/>
      <c r="F108" s="14"/>
      <c r="G108" s="14"/>
      <c r="H108" s="14"/>
      <c r="I108" s="15" t="str">
        <f aca="true">IF(OR(A108="",G108=""),"",IF(H108&lt;&gt;"",MAX(0,H108-G108),MAX(0,TODAY()-G108)))</f>
        <v/>
      </c>
      <c r="J108" s="13" t="str">
        <f aca="true">IF(A108="","",IF(H108&lt;&gt;"",IF(AND(G108&lt;&gt;"",H108&gt;G108),"Rendu en retard","Rendu"),IF(G108="","Sorti",IF(TODAY()&gt;G108,"En retard","Sorti"))))</f>
        <v/>
      </c>
    </row>
    <row r="109" customFormat="false" ht="15" hidden="false" customHeight="false" outlineLevel="0" collapsed="false">
      <c r="A109" s="3"/>
      <c r="B109" s="5" t="str">
        <f aca="false">IF(A109="","",IFERROR(INDEX(Inventaire!$B$5:$B$64,MATCH(A109,Inventaire!$A$5:$A$64,0)),"Réf. inconnue"))</f>
        <v/>
      </c>
      <c r="C109" s="12"/>
      <c r="D109" s="3"/>
      <c r="E109" s="3"/>
      <c r="F109" s="14"/>
      <c r="G109" s="14"/>
      <c r="H109" s="14"/>
      <c r="I109" s="15" t="str">
        <f aca="true">IF(OR(A109="",G109=""),"",IF(H109&lt;&gt;"",MAX(0,H109-G109),MAX(0,TODAY()-G109)))</f>
        <v/>
      </c>
      <c r="J109" s="13" t="str">
        <f aca="true">IF(A109="","",IF(H109&lt;&gt;"",IF(AND(G109&lt;&gt;"",H109&gt;G109),"Rendu en retard","Rendu"),IF(G109="","Sorti",IF(TODAY()&gt;G109,"En retard","Sorti"))))</f>
        <v/>
      </c>
    </row>
    <row r="110" customFormat="false" ht="15" hidden="false" customHeight="false" outlineLevel="0" collapsed="false">
      <c r="A110" s="3"/>
      <c r="B110" s="5" t="str">
        <f aca="false">IF(A110="","",IFERROR(INDEX(Inventaire!$B$5:$B$64,MATCH(A110,Inventaire!$A$5:$A$64,0)),"Réf. inconnue"))</f>
        <v/>
      </c>
      <c r="C110" s="12"/>
      <c r="D110" s="3"/>
      <c r="E110" s="3"/>
      <c r="F110" s="14"/>
      <c r="G110" s="14"/>
      <c r="H110" s="14"/>
      <c r="I110" s="15" t="str">
        <f aca="true">IF(OR(A110="",G110=""),"",IF(H110&lt;&gt;"",MAX(0,H110-G110),MAX(0,TODAY()-G110)))</f>
        <v/>
      </c>
      <c r="J110" s="13" t="str">
        <f aca="true">IF(A110="","",IF(H110&lt;&gt;"",IF(AND(G110&lt;&gt;"",H110&gt;G110),"Rendu en retard","Rendu"),IF(G110="","Sorti",IF(TODAY()&gt;G110,"En retard","Sorti"))))</f>
        <v/>
      </c>
    </row>
    <row r="111" customFormat="false" ht="15" hidden="false" customHeight="false" outlineLevel="0" collapsed="false">
      <c r="A111" s="3"/>
      <c r="B111" s="5" t="str">
        <f aca="false">IF(A111="","",IFERROR(INDEX(Inventaire!$B$5:$B$64,MATCH(A111,Inventaire!$A$5:$A$64,0)),"Réf. inconnue"))</f>
        <v/>
      </c>
      <c r="C111" s="12"/>
      <c r="D111" s="3"/>
      <c r="E111" s="3"/>
      <c r="F111" s="14"/>
      <c r="G111" s="14"/>
      <c r="H111" s="14"/>
      <c r="I111" s="15" t="str">
        <f aca="true">IF(OR(A111="",G111=""),"",IF(H111&lt;&gt;"",MAX(0,H111-G111),MAX(0,TODAY()-G111)))</f>
        <v/>
      </c>
      <c r="J111" s="13" t="str">
        <f aca="true">IF(A111="","",IF(H111&lt;&gt;"",IF(AND(G111&lt;&gt;"",H111&gt;G111),"Rendu en retard","Rendu"),IF(G111="","Sorti",IF(TODAY()&gt;G111,"En retard","Sorti"))))</f>
        <v/>
      </c>
    </row>
    <row r="112" customFormat="false" ht="15" hidden="false" customHeight="false" outlineLevel="0" collapsed="false">
      <c r="A112" s="3"/>
      <c r="B112" s="5" t="str">
        <f aca="false">IF(A112="","",IFERROR(INDEX(Inventaire!$B$5:$B$64,MATCH(A112,Inventaire!$A$5:$A$64,0)),"Réf. inconnue"))</f>
        <v/>
      </c>
      <c r="C112" s="12"/>
      <c r="D112" s="3"/>
      <c r="E112" s="3"/>
      <c r="F112" s="14"/>
      <c r="G112" s="14"/>
      <c r="H112" s="14"/>
      <c r="I112" s="15" t="str">
        <f aca="true">IF(OR(A112="",G112=""),"",IF(H112&lt;&gt;"",MAX(0,H112-G112),MAX(0,TODAY()-G112)))</f>
        <v/>
      </c>
      <c r="J112" s="13" t="str">
        <f aca="true">IF(A112="","",IF(H112&lt;&gt;"",IF(AND(G112&lt;&gt;"",H112&gt;G112),"Rendu en retard","Rendu"),IF(G112="","Sorti",IF(TODAY()&gt;G112,"En retard","Sorti"))))</f>
        <v/>
      </c>
    </row>
    <row r="113" customFormat="false" ht="15" hidden="false" customHeight="false" outlineLevel="0" collapsed="false">
      <c r="A113" s="3"/>
      <c r="B113" s="5" t="str">
        <f aca="false">IF(A113="","",IFERROR(INDEX(Inventaire!$B$5:$B$64,MATCH(A113,Inventaire!$A$5:$A$64,0)),"Réf. inconnue"))</f>
        <v/>
      </c>
      <c r="C113" s="12"/>
      <c r="D113" s="3"/>
      <c r="E113" s="3"/>
      <c r="F113" s="14"/>
      <c r="G113" s="14"/>
      <c r="H113" s="14"/>
      <c r="I113" s="15" t="str">
        <f aca="true">IF(OR(A113="",G113=""),"",IF(H113&lt;&gt;"",MAX(0,H113-G113),MAX(0,TODAY()-G113)))</f>
        <v/>
      </c>
      <c r="J113" s="13" t="str">
        <f aca="true">IF(A113="","",IF(H113&lt;&gt;"",IF(AND(G113&lt;&gt;"",H113&gt;G113),"Rendu en retard","Rendu"),IF(G113="","Sorti",IF(TODAY()&gt;G113,"En retard","Sorti"))))</f>
        <v/>
      </c>
    </row>
    <row r="114" customFormat="false" ht="15" hidden="false" customHeight="false" outlineLevel="0" collapsed="false">
      <c r="A114" s="3"/>
      <c r="B114" s="5" t="str">
        <f aca="false">IF(A114="","",IFERROR(INDEX(Inventaire!$B$5:$B$64,MATCH(A114,Inventaire!$A$5:$A$64,0)),"Réf. inconnue"))</f>
        <v/>
      </c>
      <c r="C114" s="12"/>
      <c r="D114" s="3"/>
      <c r="E114" s="3"/>
      <c r="F114" s="14"/>
      <c r="G114" s="14"/>
      <c r="H114" s="14"/>
      <c r="I114" s="15" t="str">
        <f aca="true">IF(OR(A114="",G114=""),"",IF(H114&lt;&gt;"",MAX(0,H114-G114),MAX(0,TODAY()-G114)))</f>
        <v/>
      </c>
      <c r="J114" s="13" t="str">
        <f aca="true">IF(A114="","",IF(H114&lt;&gt;"",IF(AND(G114&lt;&gt;"",H114&gt;G114),"Rendu en retard","Rendu"),IF(G114="","Sorti",IF(TODAY()&gt;G114,"En retard","Sorti"))))</f>
        <v/>
      </c>
    </row>
    <row r="115" customFormat="false" ht="15" hidden="false" customHeight="false" outlineLevel="0" collapsed="false">
      <c r="A115" s="3"/>
      <c r="B115" s="5" t="str">
        <f aca="false">IF(A115="","",IFERROR(INDEX(Inventaire!$B$5:$B$64,MATCH(A115,Inventaire!$A$5:$A$64,0)),"Réf. inconnue"))</f>
        <v/>
      </c>
      <c r="C115" s="12"/>
      <c r="D115" s="3"/>
      <c r="E115" s="3"/>
      <c r="F115" s="14"/>
      <c r="G115" s="14"/>
      <c r="H115" s="14"/>
      <c r="I115" s="15" t="str">
        <f aca="true">IF(OR(A115="",G115=""),"",IF(H115&lt;&gt;"",MAX(0,H115-G115),MAX(0,TODAY()-G115)))</f>
        <v/>
      </c>
      <c r="J115" s="13" t="str">
        <f aca="true">IF(A115="","",IF(H115&lt;&gt;"",IF(AND(G115&lt;&gt;"",H115&gt;G115),"Rendu en retard","Rendu"),IF(G115="","Sorti",IF(TODAY()&gt;G115,"En retard","Sorti"))))</f>
        <v/>
      </c>
    </row>
    <row r="116" customFormat="false" ht="15" hidden="false" customHeight="false" outlineLevel="0" collapsed="false">
      <c r="A116" s="3"/>
      <c r="B116" s="5" t="str">
        <f aca="false">IF(A116="","",IFERROR(INDEX(Inventaire!$B$5:$B$64,MATCH(A116,Inventaire!$A$5:$A$64,0)),"Réf. inconnue"))</f>
        <v/>
      </c>
      <c r="C116" s="12"/>
      <c r="D116" s="3"/>
      <c r="E116" s="3"/>
      <c r="F116" s="14"/>
      <c r="G116" s="14"/>
      <c r="H116" s="14"/>
      <c r="I116" s="15" t="str">
        <f aca="true">IF(OR(A116="",G116=""),"",IF(H116&lt;&gt;"",MAX(0,H116-G116),MAX(0,TODAY()-G116)))</f>
        <v/>
      </c>
      <c r="J116" s="13" t="str">
        <f aca="true">IF(A116="","",IF(H116&lt;&gt;"",IF(AND(G116&lt;&gt;"",H116&gt;G116),"Rendu en retard","Rendu"),IF(G116="","Sorti",IF(TODAY()&gt;G116,"En retard","Sorti"))))</f>
        <v/>
      </c>
    </row>
    <row r="117" customFormat="false" ht="15" hidden="false" customHeight="false" outlineLevel="0" collapsed="false">
      <c r="A117" s="3"/>
      <c r="B117" s="5" t="str">
        <f aca="false">IF(A117="","",IFERROR(INDEX(Inventaire!$B$5:$B$64,MATCH(A117,Inventaire!$A$5:$A$64,0)),"Réf. inconnue"))</f>
        <v/>
      </c>
      <c r="C117" s="12"/>
      <c r="D117" s="3"/>
      <c r="E117" s="3"/>
      <c r="F117" s="14"/>
      <c r="G117" s="14"/>
      <c r="H117" s="14"/>
      <c r="I117" s="15" t="str">
        <f aca="true">IF(OR(A117="",G117=""),"",IF(H117&lt;&gt;"",MAX(0,H117-G117),MAX(0,TODAY()-G117)))</f>
        <v/>
      </c>
      <c r="J117" s="13" t="str">
        <f aca="true">IF(A117="","",IF(H117&lt;&gt;"",IF(AND(G117&lt;&gt;"",H117&gt;G117),"Rendu en retard","Rendu"),IF(G117="","Sorti",IF(TODAY()&gt;G117,"En retard","Sorti"))))</f>
        <v/>
      </c>
    </row>
    <row r="118" customFormat="false" ht="15" hidden="false" customHeight="false" outlineLevel="0" collapsed="false">
      <c r="A118" s="3"/>
      <c r="B118" s="5" t="str">
        <f aca="false">IF(A118="","",IFERROR(INDEX(Inventaire!$B$5:$B$64,MATCH(A118,Inventaire!$A$5:$A$64,0)),"Réf. inconnue"))</f>
        <v/>
      </c>
      <c r="C118" s="12"/>
      <c r="D118" s="3"/>
      <c r="E118" s="3"/>
      <c r="F118" s="14"/>
      <c r="G118" s="14"/>
      <c r="H118" s="14"/>
      <c r="I118" s="15" t="str">
        <f aca="true">IF(OR(A118="",G118=""),"",IF(H118&lt;&gt;"",MAX(0,H118-G118),MAX(0,TODAY()-G118)))</f>
        <v/>
      </c>
      <c r="J118" s="13" t="str">
        <f aca="true">IF(A118="","",IF(H118&lt;&gt;"",IF(AND(G118&lt;&gt;"",H118&gt;G118),"Rendu en retard","Rendu"),IF(G118="","Sorti",IF(TODAY()&gt;G118,"En retard","Sorti"))))</f>
        <v/>
      </c>
    </row>
    <row r="119" customFormat="false" ht="15" hidden="false" customHeight="false" outlineLevel="0" collapsed="false">
      <c r="A119" s="3"/>
      <c r="B119" s="5" t="str">
        <f aca="false">IF(A119="","",IFERROR(INDEX(Inventaire!$B$5:$B$64,MATCH(A119,Inventaire!$A$5:$A$64,0)),"Réf. inconnue"))</f>
        <v/>
      </c>
      <c r="C119" s="12"/>
      <c r="D119" s="3"/>
      <c r="E119" s="3"/>
      <c r="F119" s="14"/>
      <c r="G119" s="14"/>
      <c r="H119" s="14"/>
      <c r="I119" s="15" t="str">
        <f aca="true">IF(OR(A119="",G119=""),"",IF(H119&lt;&gt;"",MAX(0,H119-G119),MAX(0,TODAY()-G119)))</f>
        <v/>
      </c>
      <c r="J119" s="13" t="str">
        <f aca="true">IF(A119="","",IF(H119&lt;&gt;"",IF(AND(G119&lt;&gt;"",H119&gt;G119),"Rendu en retard","Rendu"),IF(G119="","Sorti",IF(TODAY()&gt;G119,"En retard","Sorti"))))</f>
        <v/>
      </c>
    </row>
    <row r="120" customFormat="false" ht="15" hidden="false" customHeight="false" outlineLevel="0" collapsed="false">
      <c r="A120" s="3"/>
      <c r="B120" s="5" t="str">
        <f aca="false">IF(A120="","",IFERROR(INDEX(Inventaire!$B$5:$B$64,MATCH(A120,Inventaire!$A$5:$A$64,0)),"Réf. inconnue"))</f>
        <v/>
      </c>
      <c r="C120" s="12"/>
      <c r="D120" s="3"/>
      <c r="E120" s="3"/>
      <c r="F120" s="14"/>
      <c r="G120" s="14"/>
      <c r="H120" s="14"/>
      <c r="I120" s="15" t="str">
        <f aca="true">IF(OR(A120="",G120=""),"",IF(H120&lt;&gt;"",MAX(0,H120-G120),MAX(0,TODAY()-G120)))</f>
        <v/>
      </c>
      <c r="J120" s="13" t="str">
        <f aca="true">IF(A120="","",IF(H120&lt;&gt;"",IF(AND(G120&lt;&gt;"",H120&gt;G120),"Rendu en retard","Rendu"),IF(G120="","Sorti",IF(TODAY()&gt;G120,"En retard","Sorti"))))</f>
        <v/>
      </c>
    </row>
    <row r="121" customFormat="false" ht="15" hidden="false" customHeight="false" outlineLevel="0" collapsed="false">
      <c r="A121" s="3"/>
      <c r="B121" s="5" t="str">
        <f aca="false">IF(A121="","",IFERROR(INDEX(Inventaire!$B$5:$B$64,MATCH(A121,Inventaire!$A$5:$A$64,0)),"Réf. inconnue"))</f>
        <v/>
      </c>
      <c r="C121" s="12"/>
      <c r="D121" s="3"/>
      <c r="E121" s="3"/>
      <c r="F121" s="14"/>
      <c r="G121" s="14"/>
      <c r="H121" s="14"/>
      <c r="I121" s="15" t="str">
        <f aca="true">IF(OR(A121="",G121=""),"",IF(H121&lt;&gt;"",MAX(0,H121-G121),MAX(0,TODAY()-G121)))</f>
        <v/>
      </c>
      <c r="J121" s="13" t="str">
        <f aca="true">IF(A121="","",IF(H121&lt;&gt;"",IF(AND(G121&lt;&gt;"",H121&gt;G121),"Rendu en retard","Rendu"),IF(G121="","Sorti",IF(TODAY()&gt;G121,"En retard","Sorti"))))</f>
        <v/>
      </c>
    </row>
    <row r="122" customFormat="false" ht="15" hidden="false" customHeight="false" outlineLevel="0" collapsed="false">
      <c r="A122" s="3"/>
      <c r="B122" s="5" t="str">
        <f aca="false">IF(A122="","",IFERROR(INDEX(Inventaire!$B$5:$B$64,MATCH(A122,Inventaire!$A$5:$A$64,0)),"Réf. inconnue"))</f>
        <v/>
      </c>
      <c r="C122" s="12"/>
      <c r="D122" s="3"/>
      <c r="E122" s="3"/>
      <c r="F122" s="14"/>
      <c r="G122" s="14"/>
      <c r="H122" s="14"/>
      <c r="I122" s="15" t="str">
        <f aca="true">IF(OR(A122="",G122=""),"",IF(H122&lt;&gt;"",MAX(0,H122-G122),MAX(0,TODAY()-G122)))</f>
        <v/>
      </c>
      <c r="J122" s="13" t="str">
        <f aca="true">IF(A122="","",IF(H122&lt;&gt;"",IF(AND(G122&lt;&gt;"",H122&gt;G122),"Rendu en retard","Rendu"),IF(G122="","Sorti",IF(TODAY()&gt;G122,"En retard","Sorti"))))</f>
        <v/>
      </c>
    </row>
    <row r="123" customFormat="false" ht="15" hidden="false" customHeight="false" outlineLevel="0" collapsed="false">
      <c r="A123" s="3"/>
      <c r="B123" s="5" t="str">
        <f aca="false">IF(A123="","",IFERROR(INDEX(Inventaire!$B$5:$B$64,MATCH(A123,Inventaire!$A$5:$A$64,0)),"Réf. inconnue"))</f>
        <v/>
      </c>
      <c r="C123" s="12"/>
      <c r="D123" s="3"/>
      <c r="E123" s="3"/>
      <c r="F123" s="14"/>
      <c r="G123" s="14"/>
      <c r="H123" s="14"/>
      <c r="I123" s="15" t="str">
        <f aca="true">IF(OR(A123="",G123=""),"",IF(H123&lt;&gt;"",MAX(0,H123-G123),MAX(0,TODAY()-G123)))</f>
        <v/>
      </c>
      <c r="J123" s="13" t="str">
        <f aca="true">IF(A123="","",IF(H123&lt;&gt;"",IF(AND(G123&lt;&gt;"",H123&gt;G123),"Rendu en retard","Rendu"),IF(G123="","Sorti",IF(TODAY()&gt;G123,"En retard","Sorti"))))</f>
        <v/>
      </c>
    </row>
    <row r="124" customFormat="false" ht="15" hidden="false" customHeight="false" outlineLevel="0" collapsed="false">
      <c r="A124" s="3"/>
      <c r="B124" s="5" t="str">
        <f aca="false">IF(A124="","",IFERROR(INDEX(Inventaire!$B$5:$B$64,MATCH(A124,Inventaire!$A$5:$A$64,0)),"Réf. inconnue"))</f>
        <v/>
      </c>
      <c r="C124" s="12"/>
      <c r="D124" s="3"/>
      <c r="E124" s="3"/>
      <c r="F124" s="14"/>
      <c r="G124" s="14"/>
      <c r="H124" s="14"/>
      <c r="I124" s="15" t="str">
        <f aca="true">IF(OR(A124="",G124=""),"",IF(H124&lt;&gt;"",MAX(0,H124-G124),MAX(0,TODAY()-G124)))</f>
        <v/>
      </c>
      <c r="J124" s="13" t="str">
        <f aca="true">IF(A124="","",IF(H124&lt;&gt;"",IF(AND(G124&lt;&gt;"",H124&gt;G124),"Rendu en retard","Rendu"),IF(G124="","Sorti",IF(TODAY()&gt;G124,"En retard","Sorti"))))</f>
        <v/>
      </c>
    </row>
    <row r="125" customFormat="false" ht="15" hidden="false" customHeight="false" outlineLevel="0" collapsed="false">
      <c r="A125" s="3"/>
      <c r="B125" s="5" t="str">
        <f aca="false">IF(A125="","",IFERROR(INDEX(Inventaire!$B$5:$B$64,MATCH(A125,Inventaire!$A$5:$A$64,0)),"Réf. inconnue"))</f>
        <v/>
      </c>
      <c r="C125" s="12"/>
      <c r="D125" s="3"/>
      <c r="E125" s="3"/>
      <c r="F125" s="14"/>
      <c r="G125" s="14"/>
      <c r="H125" s="14"/>
      <c r="I125" s="15" t="str">
        <f aca="true">IF(OR(A125="",G125=""),"",IF(H125&lt;&gt;"",MAX(0,H125-G125),MAX(0,TODAY()-G125)))</f>
        <v/>
      </c>
      <c r="J125" s="13" t="str">
        <f aca="true">IF(A125="","",IF(H125&lt;&gt;"",IF(AND(G125&lt;&gt;"",H125&gt;G125),"Rendu en retard","Rendu"),IF(G125="","Sorti",IF(TODAY()&gt;G125,"En retard","Sorti"))))</f>
        <v/>
      </c>
    </row>
    <row r="126" customFormat="false" ht="15" hidden="false" customHeight="false" outlineLevel="0" collapsed="false">
      <c r="A126" s="3"/>
      <c r="B126" s="5" t="str">
        <f aca="false">IF(A126="","",IFERROR(INDEX(Inventaire!$B$5:$B$64,MATCH(A126,Inventaire!$A$5:$A$64,0)),"Réf. inconnue"))</f>
        <v/>
      </c>
      <c r="C126" s="12"/>
      <c r="D126" s="3"/>
      <c r="E126" s="3"/>
      <c r="F126" s="14"/>
      <c r="G126" s="14"/>
      <c r="H126" s="14"/>
      <c r="I126" s="15" t="str">
        <f aca="true">IF(OR(A126="",G126=""),"",IF(H126&lt;&gt;"",MAX(0,H126-G126),MAX(0,TODAY()-G126)))</f>
        <v/>
      </c>
      <c r="J126" s="13" t="str">
        <f aca="true">IF(A126="","",IF(H126&lt;&gt;"",IF(AND(G126&lt;&gt;"",H126&gt;G126),"Rendu en retard","Rendu"),IF(G126="","Sorti",IF(TODAY()&gt;G126,"En retard","Sorti"))))</f>
        <v/>
      </c>
    </row>
    <row r="127" customFormat="false" ht="15" hidden="false" customHeight="false" outlineLevel="0" collapsed="false">
      <c r="A127" s="3"/>
      <c r="B127" s="5" t="str">
        <f aca="false">IF(A127="","",IFERROR(INDEX(Inventaire!$B$5:$B$64,MATCH(A127,Inventaire!$A$5:$A$64,0)),"Réf. inconnue"))</f>
        <v/>
      </c>
      <c r="C127" s="12"/>
      <c r="D127" s="3"/>
      <c r="E127" s="3"/>
      <c r="F127" s="14"/>
      <c r="G127" s="14"/>
      <c r="H127" s="14"/>
      <c r="I127" s="15" t="str">
        <f aca="true">IF(OR(A127="",G127=""),"",IF(H127&lt;&gt;"",MAX(0,H127-G127),MAX(0,TODAY()-G127)))</f>
        <v/>
      </c>
      <c r="J127" s="13" t="str">
        <f aca="true">IF(A127="","",IF(H127&lt;&gt;"",IF(AND(G127&lt;&gt;"",H127&gt;G127),"Rendu en retard","Rendu"),IF(G127="","Sorti",IF(TODAY()&gt;G127,"En retard","Sorti"))))</f>
        <v/>
      </c>
    </row>
    <row r="128" customFormat="false" ht="15" hidden="false" customHeight="false" outlineLevel="0" collapsed="false">
      <c r="A128" s="3"/>
      <c r="B128" s="5" t="str">
        <f aca="false">IF(A128="","",IFERROR(INDEX(Inventaire!$B$5:$B$64,MATCH(A128,Inventaire!$A$5:$A$64,0)),"Réf. inconnue"))</f>
        <v/>
      </c>
      <c r="C128" s="12"/>
      <c r="D128" s="3"/>
      <c r="E128" s="3"/>
      <c r="F128" s="14"/>
      <c r="G128" s="14"/>
      <c r="H128" s="14"/>
      <c r="I128" s="15" t="str">
        <f aca="true">IF(OR(A128="",G128=""),"",IF(H128&lt;&gt;"",MAX(0,H128-G128),MAX(0,TODAY()-G128)))</f>
        <v/>
      </c>
      <c r="J128" s="13" t="str">
        <f aca="true">IF(A128="","",IF(H128&lt;&gt;"",IF(AND(G128&lt;&gt;"",H128&gt;G128),"Rendu en retard","Rendu"),IF(G128="","Sorti",IF(TODAY()&gt;G128,"En retard","Sorti"))))</f>
        <v/>
      </c>
    </row>
    <row r="129" customFormat="false" ht="15" hidden="false" customHeight="false" outlineLevel="0" collapsed="false">
      <c r="A129" s="3"/>
      <c r="B129" s="5" t="str">
        <f aca="false">IF(A129="","",IFERROR(INDEX(Inventaire!$B$5:$B$64,MATCH(A129,Inventaire!$A$5:$A$64,0)),"Réf. inconnue"))</f>
        <v/>
      </c>
      <c r="C129" s="12"/>
      <c r="D129" s="3"/>
      <c r="E129" s="3"/>
      <c r="F129" s="14"/>
      <c r="G129" s="14"/>
      <c r="H129" s="14"/>
      <c r="I129" s="15" t="str">
        <f aca="true">IF(OR(A129="",G129=""),"",IF(H129&lt;&gt;"",MAX(0,H129-G129),MAX(0,TODAY()-G129)))</f>
        <v/>
      </c>
      <c r="J129" s="13" t="str">
        <f aca="true">IF(A129="","",IF(H129&lt;&gt;"",IF(AND(G129&lt;&gt;"",H129&gt;G129),"Rendu en retard","Rendu"),IF(G129="","Sorti",IF(TODAY()&gt;G129,"En retard","Sorti"))))</f>
        <v/>
      </c>
    </row>
    <row r="130" customFormat="false" ht="15" hidden="false" customHeight="false" outlineLevel="0" collapsed="false">
      <c r="A130" s="3"/>
      <c r="B130" s="5" t="str">
        <f aca="false">IF(A130="","",IFERROR(INDEX(Inventaire!$B$5:$B$64,MATCH(A130,Inventaire!$A$5:$A$64,0)),"Réf. inconnue"))</f>
        <v/>
      </c>
      <c r="C130" s="12"/>
      <c r="D130" s="3"/>
      <c r="E130" s="3"/>
      <c r="F130" s="14"/>
      <c r="G130" s="14"/>
      <c r="H130" s="14"/>
      <c r="I130" s="15" t="str">
        <f aca="true">IF(OR(A130="",G130=""),"",IF(H130&lt;&gt;"",MAX(0,H130-G130),MAX(0,TODAY()-G130)))</f>
        <v/>
      </c>
      <c r="J130" s="13" t="str">
        <f aca="true">IF(A130="","",IF(H130&lt;&gt;"",IF(AND(G130&lt;&gt;"",H130&gt;G130),"Rendu en retard","Rendu"),IF(G130="","Sorti",IF(TODAY()&gt;G130,"En retard","Sorti"))))</f>
        <v/>
      </c>
    </row>
    <row r="131" customFormat="false" ht="15" hidden="false" customHeight="false" outlineLevel="0" collapsed="false">
      <c r="A131" s="3"/>
      <c r="B131" s="5" t="str">
        <f aca="false">IF(A131="","",IFERROR(INDEX(Inventaire!$B$5:$B$64,MATCH(A131,Inventaire!$A$5:$A$64,0)),"Réf. inconnue"))</f>
        <v/>
      </c>
      <c r="C131" s="12"/>
      <c r="D131" s="3"/>
      <c r="E131" s="3"/>
      <c r="F131" s="14"/>
      <c r="G131" s="14"/>
      <c r="H131" s="14"/>
      <c r="I131" s="15" t="str">
        <f aca="true">IF(OR(A131="",G131=""),"",IF(H131&lt;&gt;"",MAX(0,H131-G131),MAX(0,TODAY()-G131)))</f>
        <v/>
      </c>
      <c r="J131" s="13" t="str">
        <f aca="true">IF(A131="","",IF(H131&lt;&gt;"",IF(AND(G131&lt;&gt;"",H131&gt;G131),"Rendu en retard","Rendu"),IF(G131="","Sorti",IF(TODAY()&gt;G131,"En retard","Sorti"))))</f>
        <v/>
      </c>
    </row>
    <row r="132" customFormat="false" ht="15" hidden="false" customHeight="false" outlineLevel="0" collapsed="false">
      <c r="A132" s="3"/>
      <c r="B132" s="5" t="str">
        <f aca="false">IF(A132="","",IFERROR(INDEX(Inventaire!$B$5:$B$64,MATCH(A132,Inventaire!$A$5:$A$64,0)),"Réf. inconnue"))</f>
        <v/>
      </c>
      <c r="C132" s="12"/>
      <c r="D132" s="3"/>
      <c r="E132" s="3"/>
      <c r="F132" s="14"/>
      <c r="G132" s="14"/>
      <c r="H132" s="14"/>
      <c r="I132" s="15" t="str">
        <f aca="true">IF(OR(A132="",G132=""),"",IF(H132&lt;&gt;"",MAX(0,H132-G132),MAX(0,TODAY()-G132)))</f>
        <v/>
      </c>
      <c r="J132" s="13" t="str">
        <f aca="true">IF(A132="","",IF(H132&lt;&gt;"",IF(AND(G132&lt;&gt;"",H132&gt;G132),"Rendu en retard","Rendu"),IF(G132="","Sorti",IF(TODAY()&gt;G132,"En retard","Sorti"))))</f>
        <v/>
      </c>
    </row>
    <row r="133" customFormat="false" ht="15" hidden="false" customHeight="false" outlineLevel="0" collapsed="false">
      <c r="A133" s="3"/>
      <c r="B133" s="5" t="str">
        <f aca="false">IF(A133="","",IFERROR(INDEX(Inventaire!$B$5:$B$64,MATCH(A133,Inventaire!$A$5:$A$64,0)),"Réf. inconnue"))</f>
        <v/>
      </c>
      <c r="C133" s="12"/>
      <c r="D133" s="3"/>
      <c r="E133" s="3"/>
      <c r="F133" s="14"/>
      <c r="G133" s="14"/>
      <c r="H133" s="14"/>
      <c r="I133" s="15" t="str">
        <f aca="true">IF(OR(A133="",G133=""),"",IF(H133&lt;&gt;"",MAX(0,H133-G133),MAX(0,TODAY()-G133)))</f>
        <v/>
      </c>
      <c r="J133" s="13" t="str">
        <f aca="true">IF(A133="","",IF(H133&lt;&gt;"",IF(AND(G133&lt;&gt;"",H133&gt;G133),"Rendu en retard","Rendu"),IF(G133="","Sorti",IF(TODAY()&gt;G133,"En retard","Sorti"))))</f>
        <v/>
      </c>
    </row>
    <row r="134" customFormat="false" ht="15" hidden="false" customHeight="false" outlineLevel="0" collapsed="false">
      <c r="A134" s="3"/>
      <c r="B134" s="5" t="str">
        <f aca="false">IF(A134="","",IFERROR(INDEX(Inventaire!$B$5:$B$64,MATCH(A134,Inventaire!$A$5:$A$64,0)),"Réf. inconnue"))</f>
        <v/>
      </c>
      <c r="C134" s="12"/>
      <c r="D134" s="3"/>
      <c r="E134" s="3"/>
      <c r="F134" s="14"/>
      <c r="G134" s="14"/>
      <c r="H134" s="14"/>
      <c r="I134" s="15" t="str">
        <f aca="true">IF(OR(A134="",G134=""),"",IF(H134&lt;&gt;"",MAX(0,H134-G134),MAX(0,TODAY()-G134)))</f>
        <v/>
      </c>
      <c r="J134" s="13" t="str">
        <f aca="true">IF(A134="","",IF(H134&lt;&gt;"",IF(AND(G134&lt;&gt;"",H134&gt;G134),"Rendu en retard","Rendu"),IF(G134="","Sorti",IF(TODAY()&gt;G134,"En retard","Sorti"))))</f>
        <v/>
      </c>
    </row>
    <row r="135" customFormat="false" ht="15" hidden="false" customHeight="false" outlineLevel="0" collapsed="false">
      <c r="A135" s="3"/>
      <c r="B135" s="5" t="str">
        <f aca="false">IF(A135="","",IFERROR(INDEX(Inventaire!$B$5:$B$64,MATCH(A135,Inventaire!$A$5:$A$64,0)),"Réf. inconnue"))</f>
        <v/>
      </c>
      <c r="C135" s="12"/>
      <c r="D135" s="3"/>
      <c r="E135" s="3"/>
      <c r="F135" s="14"/>
      <c r="G135" s="14"/>
      <c r="H135" s="14"/>
      <c r="I135" s="15" t="str">
        <f aca="true">IF(OR(A135="",G135=""),"",IF(H135&lt;&gt;"",MAX(0,H135-G135),MAX(0,TODAY()-G135)))</f>
        <v/>
      </c>
      <c r="J135" s="13" t="str">
        <f aca="true">IF(A135="","",IF(H135&lt;&gt;"",IF(AND(G135&lt;&gt;"",H135&gt;G135),"Rendu en retard","Rendu"),IF(G135="","Sorti",IF(TODAY()&gt;G135,"En retard","Sorti"))))</f>
        <v/>
      </c>
    </row>
    <row r="136" customFormat="false" ht="15" hidden="false" customHeight="false" outlineLevel="0" collapsed="false">
      <c r="A136" s="3"/>
      <c r="B136" s="5" t="str">
        <f aca="false">IF(A136="","",IFERROR(INDEX(Inventaire!$B$5:$B$64,MATCH(A136,Inventaire!$A$5:$A$64,0)),"Réf. inconnue"))</f>
        <v/>
      </c>
      <c r="C136" s="12"/>
      <c r="D136" s="3"/>
      <c r="E136" s="3"/>
      <c r="F136" s="14"/>
      <c r="G136" s="14"/>
      <c r="H136" s="14"/>
      <c r="I136" s="15" t="str">
        <f aca="true">IF(OR(A136="",G136=""),"",IF(H136&lt;&gt;"",MAX(0,H136-G136),MAX(0,TODAY()-G136)))</f>
        <v/>
      </c>
      <c r="J136" s="13" t="str">
        <f aca="true">IF(A136="","",IF(H136&lt;&gt;"",IF(AND(G136&lt;&gt;"",H136&gt;G136),"Rendu en retard","Rendu"),IF(G136="","Sorti",IF(TODAY()&gt;G136,"En retard","Sorti"))))</f>
        <v/>
      </c>
    </row>
    <row r="137" customFormat="false" ht="15" hidden="false" customHeight="false" outlineLevel="0" collapsed="false">
      <c r="A137" s="3"/>
      <c r="B137" s="5" t="str">
        <f aca="false">IF(A137="","",IFERROR(INDEX(Inventaire!$B$5:$B$64,MATCH(A137,Inventaire!$A$5:$A$64,0)),"Réf. inconnue"))</f>
        <v/>
      </c>
      <c r="C137" s="12"/>
      <c r="D137" s="3"/>
      <c r="E137" s="3"/>
      <c r="F137" s="14"/>
      <c r="G137" s="14"/>
      <c r="H137" s="14"/>
      <c r="I137" s="15" t="str">
        <f aca="true">IF(OR(A137="",G137=""),"",IF(H137&lt;&gt;"",MAX(0,H137-G137),MAX(0,TODAY()-G137)))</f>
        <v/>
      </c>
      <c r="J137" s="13" t="str">
        <f aca="true">IF(A137="","",IF(H137&lt;&gt;"",IF(AND(G137&lt;&gt;"",H137&gt;G137),"Rendu en retard","Rendu"),IF(G137="","Sorti",IF(TODAY()&gt;G137,"En retard","Sorti"))))</f>
        <v/>
      </c>
    </row>
    <row r="138" customFormat="false" ht="15" hidden="false" customHeight="false" outlineLevel="0" collapsed="false">
      <c r="A138" s="3"/>
      <c r="B138" s="5" t="str">
        <f aca="false">IF(A138="","",IFERROR(INDEX(Inventaire!$B$5:$B$64,MATCH(A138,Inventaire!$A$5:$A$64,0)),"Réf. inconnue"))</f>
        <v/>
      </c>
      <c r="C138" s="12"/>
      <c r="D138" s="3"/>
      <c r="E138" s="3"/>
      <c r="F138" s="14"/>
      <c r="G138" s="14"/>
      <c r="H138" s="14"/>
      <c r="I138" s="15" t="str">
        <f aca="true">IF(OR(A138="",G138=""),"",IF(H138&lt;&gt;"",MAX(0,H138-G138),MAX(0,TODAY()-G138)))</f>
        <v/>
      </c>
      <c r="J138" s="13" t="str">
        <f aca="true">IF(A138="","",IF(H138&lt;&gt;"",IF(AND(G138&lt;&gt;"",H138&gt;G138),"Rendu en retard","Rendu"),IF(G138="","Sorti",IF(TODAY()&gt;G138,"En retard","Sorti"))))</f>
        <v/>
      </c>
    </row>
    <row r="139" customFormat="false" ht="15" hidden="false" customHeight="false" outlineLevel="0" collapsed="false">
      <c r="A139" s="3"/>
      <c r="B139" s="5" t="str">
        <f aca="false">IF(A139="","",IFERROR(INDEX(Inventaire!$B$5:$B$64,MATCH(A139,Inventaire!$A$5:$A$64,0)),"Réf. inconnue"))</f>
        <v/>
      </c>
      <c r="C139" s="12"/>
      <c r="D139" s="3"/>
      <c r="E139" s="3"/>
      <c r="F139" s="14"/>
      <c r="G139" s="14"/>
      <c r="H139" s="14"/>
      <c r="I139" s="15" t="str">
        <f aca="true">IF(OR(A139="",G139=""),"",IF(H139&lt;&gt;"",MAX(0,H139-G139),MAX(0,TODAY()-G139)))</f>
        <v/>
      </c>
      <c r="J139" s="13" t="str">
        <f aca="true">IF(A139="","",IF(H139&lt;&gt;"",IF(AND(G139&lt;&gt;"",H139&gt;G139),"Rendu en retard","Rendu"),IF(G139="","Sorti",IF(TODAY()&gt;G139,"En retard","Sorti"))))</f>
        <v/>
      </c>
    </row>
    <row r="140" customFormat="false" ht="15" hidden="false" customHeight="false" outlineLevel="0" collapsed="false">
      <c r="A140" s="3"/>
      <c r="B140" s="5" t="str">
        <f aca="false">IF(A140="","",IFERROR(INDEX(Inventaire!$B$5:$B$64,MATCH(A140,Inventaire!$A$5:$A$64,0)),"Réf. inconnue"))</f>
        <v/>
      </c>
      <c r="C140" s="12"/>
      <c r="D140" s="3"/>
      <c r="E140" s="3"/>
      <c r="F140" s="14"/>
      <c r="G140" s="14"/>
      <c r="H140" s="14"/>
      <c r="I140" s="15" t="str">
        <f aca="true">IF(OR(A140="",G140=""),"",IF(H140&lt;&gt;"",MAX(0,H140-G140),MAX(0,TODAY()-G140)))</f>
        <v/>
      </c>
      <c r="J140" s="13" t="str">
        <f aca="true">IF(A140="","",IF(H140&lt;&gt;"",IF(AND(G140&lt;&gt;"",H140&gt;G140),"Rendu en retard","Rendu"),IF(G140="","Sorti",IF(TODAY()&gt;G140,"En retard","Sorti"))))</f>
        <v/>
      </c>
    </row>
    <row r="141" customFormat="false" ht="15" hidden="false" customHeight="false" outlineLevel="0" collapsed="false">
      <c r="A141" s="3"/>
      <c r="B141" s="5" t="str">
        <f aca="false">IF(A141="","",IFERROR(INDEX(Inventaire!$B$5:$B$64,MATCH(A141,Inventaire!$A$5:$A$64,0)),"Réf. inconnue"))</f>
        <v/>
      </c>
      <c r="C141" s="12"/>
      <c r="D141" s="3"/>
      <c r="E141" s="3"/>
      <c r="F141" s="14"/>
      <c r="G141" s="14"/>
      <c r="H141" s="14"/>
      <c r="I141" s="15" t="str">
        <f aca="true">IF(OR(A141="",G141=""),"",IF(H141&lt;&gt;"",MAX(0,H141-G141),MAX(0,TODAY()-G141)))</f>
        <v/>
      </c>
      <c r="J141" s="13" t="str">
        <f aca="true">IF(A141="","",IF(H141&lt;&gt;"",IF(AND(G141&lt;&gt;"",H141&gt;G141),"Rendu en retard","Rendu"),IF(G141="","Sorti",IF(TODAY()&gt;G141,"En retard","Sorti"))))</f>
        <v/>
      </c>
    </row>
    <row r="142" customFormat="false" ht="15" hidden="false" customHeight="false" outlineLevel="0" collapsed="false">
      <c r="A142" s="3"/>
      <c r="B142" s="5" t="str">
        <f aca="false">IF(A142="","",IFERROR(INDEX(Inventaire!$B$5:$B$64,MATCH(A142,Inventaire!$A$5:$A$64,0)),"Réf. inconnue"))</f>
        <v/>
      </c>
      <c r="C142" s="12"/>
      <c r="D142" s="3"/>
      <c r="E142" s="3"/>
      <c r="F142" s="14"/>
      <c r="G142" s="14"/>
      <c r="H142" s="14"/>
      <c r="I142" s="15" t="str">
        <f aca="true">IF(OR(A142="",G142=""),"",IF(H142&lt;&gt;"",MAX(0,H142-G142),MAX(0,TODAY()-G142)))</f>
        <v/>
      </c>
      <c r="J142" s="13" t="str">
        <f aca="true">IF(A142="","",IF(H142&lt;&gt;"",IF(AND(G142&lt;&gt;"",H142&gt;G142),"Rendu en retard","Rendu"),IF(G142="","Sorti",IF(TODAY()&gt;G142,"En retard","Sorti"))))</f>
        <v/>
      </c>
    </row>
    <row r="143" customFormat="false" ht="15" hidden="false" customHeight="false" outlineLevel="0" collapsed="false">
      <c r="A143" s="3"/>
      <c r="B143" s="5" t="str">
        <f aca="false">IF(A143="","",IFERROR(INDEX(Inventaire!$B$5:$B$64,MATCH(A143,Inventaire!$A$5:$A$64,0)),"Réf. inconnue"))</f>
        <v/>
      </c>
      <c r="C143" s="12"/>
      <c r="D143" s="3"/>
      <c r="E143" s="3"/>
      <c r="F143" s="14"/>
      <c r="G143" s="14"/>
      <c r="H143" s="14"/>
      <c r="I143" s="15" t="str">
        <f aca="true">IF(OR(A143="",G143=""),"",IF(H143&lt;&gt;"",MAX(0,H143-G143),MAX(0,TODAY()-G143)))</f>
        <v/>
      </c>
      <c r="J143" s="13" t="str">
        <f aca="true">IF(A143="","",IF(H143&lt;&gt;"",IF(AND(G143&lt;&gt;"",H143&gt;G143),"Rendu en retard","Rendu"),IF(G143="","Sorti",IF(TODAY()&gt;G143,"En retard","Sorti"))))</f>
        <v/>
      </c>
    </row>
    <row r="144" customFormat="false" ht="15" hidden="false" customHeight="false" outlineLevel="0" collapsed="false">
      <c r="A144" s="3"/>
      <c r="B144" s="5" t="str">
        <f aca="false">IF(A144="","",IFERROR(INDEX(Inventaire!$B$5:$B$64,MATCH(A144,Inventaire!$A$5:$A$64,0)),"Réf. inconnue"))</f>
        <v/>
      </c>
      <c r="C144" s="12"/>
      <c r="D144" s="3"/>
      <c r="E144" s="3"/>
      <c r="F144" s="14"/>
      <c r="G144" s="14"/>
      <c r="H144" s="14"/>
      <c r="I144" s="15" t="str">
        <f aca="true">IF(OR(A144="",G144=""),"",IF(H144&lt;&gt;"",MAX(0,H144-G144),MAX(0,TODAY()-G144)))</f>
        <v/>
      </c>
      <c r="J144" s="13" t="str">
        <f aca="true">IF(A144="","",IF(H144&lt;&gt;"",IF(AND(G144&lt;&gt;"",H144&gt;G144),"Rendu en retard","Rendu"),IF(G144="","Sorti",IF(TODAY()&gt;G144,"En retard","Sorti"))))</f>
        <v/>
      </c>
    </row>
    <row r="145" customFormat="false" ht="15" hidden="false" customHeight="false" outlineLevel="0" collapsed="false">
      <c r="A145" s="3"/>
      <c r="B145" s="5" t="str">
        <f aca="false">IF(A145="","",IFERROR(INDEX(Inventaire!$B$5:$B$64,MATCH(A145,Inventaire!$A$5:$A$64,0)),"Réf. inconnue"))</f>
        <v/>
      </c>
      <c r="C145" s="12"/>
      <c r="D145" s="3"/>
      <c r="E145" s="3"/>
      <c r="F145" s="14"/>
      <c r="G145" s="14"/>
      <c r="H145" s="14"/>
      <c r="I145" s="15" t="str">
        <f aca="true">IF(OR(A145="",G145=""),"",IF(H145&lt;&gt;"",MAX(0,H145-G145),MAX(0,TODAY()-G145)))</f>
        <v/>
      </c>
      <c r="J145" s="13" t="str">
        <f aca="true">IF(A145="","",IF(H145&lt;&gt;"",IF(AND(G145&lt;&gt;"",H145&gt;G145),"Rendu en retard","Rendu"),IF(G145="","Sorti",IF(TODAY()&gt;G145,"En retard","Sorti"))))</f>
        <v/>
      </c>
    </row>
    <row r="146" customFormat="false" ht="15" hidden="false" customHeight="false" outlineLevel="0" collapsed="false">
      <c r="A146" s="3"/>
      <c r="B146" s="5" t="str">
        <f aca="false">IF(A146="","",IFERROR(INDEX(Inventaire!$B$5:$B$64,MATCH(A146,Inventaire!$A$5:$A$64,0)),"Réf. inconnue"))</f>
        <v/>
      </c>
      <c r="C146" s="12"/>
      <c r="D146" s="3"/>
      <c r="E146" s="3"/>
      <c r="F146" s="14"/>
      <c r="G146" s="14"/>
      <c r="H146" s="14"/>
      <c r="I146" s="15" t="str">
        <f aca="true">IF(OR(A146="",G146=""),"",IF(H146&lt;&gt;"",MAX(0,H146-G146),MAX(0,TODAY()-G146)))</f>
        <v/>
      </c>
      <c r="J146" s="13" t="str">
        <f aca="true">IF(A146="","",IF(H146&lt;&gt;"",IF(AND(G146&lt;&gt;"",H146&gt;G146),"Rendu en retard","Rendu"),IF(G146="","Sorti",IF(TODAY()&gt;G146,"En retard","Sorti"))))</f>
        <v/>
      </c>
    </row>
    <row r="147" customFormat="false" ht="15" hidden="false" customHeight="false" outlineLevel="0" collapsed="false">
      <c r="A147" s="3"/>
      <c r="B147" s="5" t="str">
        <f aca="false">IF(A147="","",IFERROR(INDEX(Inventaire!$B$5:$B$64,MATCH(A147,Inventaire!$A$5:$A$64,0)),"Réf. inconnue"))</f>
        <v/>
      </c>
      <c r="C147" s="12"/>
      <c r="D147" s="3"/>
      <c r="E147" s="3"/>
      <c r="F147" s="14"/>
      <c r="G147" s="14"/>
      <c r="H147" s="14"/>
      <c r="I147" s="15" t="str">
        <f aca="true">IF(OR(A147="",G147=""),"",IF(H147&lt;&gt;"",MAX(0,H147-G147),MAX(0,TODAY()-G147)))</f>
        <v/>
      </c>
      <c r="J147" s="13" t="str">
        <f aca="true">IF(A147="","",IF(H147&lt;&gt;"",IF(AND(G147&lt;&gt;"",H147&gt;G147),"Rendu en retard","Rendu"),IF(G147="","Sorti",IF(TODAY()&gt;G147,"En retard","Sorti"))))</f>
        <v/>
      </c>
    </row>
    <row r="148" customFormat="false" ht="15" hidden="false" customHeight="false" outlineLevel="0" collapsed="false">
      <c r="A148" s="3"/>
      <c r="B148" s="5" t="str">
        <f aca="false">IF(A148="","",IFERROR(INDEX(Inventaire!$B$5:$B$64,MATCH(A148,Inventaire!$A$5:$A$64,0)),"Réf. inconnue"))</f>
        <v/>
      </c>
      <c r="C148" s="12"/>
      <c r="D148" s="3"/>
      <c r="E148" s="3"/>
      <c r="F148" s="14"/>
      <c r="G148" s="14"/>
      <c r="H148" s="14"/>
      <c r="I148" s="15" t="str">
        <f aca="true">IF(OR(A148="",G148=""),"",IF(H148&lt;&gt;"",MAX(0,H148-G148),MAX(0,TODAY()-G148)))</f>
        <v/>
      </c>
      <c r="J148" s="13" t="str">
        <f aca="true">IF(A148="","",IF(H148&lt;&gt;"",IF(AND(G148&lt;&gt;"",H148&gt;G148),"Rendu en retard","Rendu"),IF(G148="","Sorti",IF(TODAY()&gt;G148,"En retard","Sorti"))))</f>
        <v/>
      </c>
    </row>
    <row r="149" customFormat="false" ht="15" hidden="false" customHeight="false" outlineLevel="0" collapsed="false">
      <c r="A149" s="3"/>
      <c r="B149" s="5" t="str">
        <f aca="false">IF(A149="","",IFERROR(INDEX(Inventaire!$B$5:$B$64,MATCH(A149,Inventaire!$A$5:$A$64,0)),"Réf. inconnue"))</f>
        <v/>
      </c>
      <c r="C149" s="12"/>
      <c r="D149" s="3"/>
      <c r="E149" s="3"/>
      <c r="F149" s="14"/>
      <c r="G149" s="14"/>
      <c r="H149" s="14"/>
      <c r="I149" s="15" t="str">
        <f aca="true">IF(OR(A149="",G149=""),"",IF(H149&lt;&gt;"",MAX(0,H149-G149),MAX(0,TODAY()-G149)))</f>
        <v/>
      </c>
      <c r="J149" s="13" t="str">
        <f aca="true">IF(A149="","",IF(H149&lt;&gt;"",IF(AND(G149&lt;&gt;"",H149&gt;G149),"Rendu en retard","Rendu"),IF(G149="","Sorti",IF(TODAY()&gt;G149,"En retard","Sorti"))))</f>
        <v/>
      </c>
    </row>
    <row r="150" customFormat="false" ht="15" hidden="false" customHeight="false" outlineLevel="0" collapsed="false">
      <c r="A150" s="3"/>
      <c r="B150" s="5" t="str">
        <f aca="false">IF(A150="","",IFERROR(INDEX(Inventaire!$B$5:$B$64,MATCH(A150,Inventaire!$A$5:$A$64,0)),"Réf. inconnue"))</f>
        <v/>
      </c>
      <c r="C150" s="12"/>
      <c r="D150" s="3"/>
      <c r="E150" s="3"/>
      <c r="F150" s="14"/>
      <c r="G150" s="14"/>
      <c r="H150" s="14"/>
      <c r="I150" s="15" t="str">
        <f aca="true">IF(OR(A150="",G150=""),"",IF(H150&lt;&gt;"",MAX(0,H150-G150),MAX(0,TODAY()-G150)))</f>
        <v/>
      </c>
      <c r="J150" s="13" t="str">
        <f aca="true">IF(A150="","",IF(H150&lt;&gt;"",IF(AND(G150&lt;&gt;"",H150&gt;G150),"Rendu en retard","Rendu"),IF(G150="","Sorti",IF(TODAY()&gt;G150,"En retard","Sorti"))))</f>
        <v/>
      </c>
    </row>
    <row r="151" customFormat="false" ht="15" hidden="false" customHeight="false" outlineLevel="0" collapsed="false">
      <c r="A151" s="3"/>
      <c r="B151" s="5" t="str">
        <f aca="false">IF(A151="","",IFERROR(INDEX(Inventaire!$B$5:$B$64,MATCH(A151,Inventaire!$A$5:$A$64,0)),"Réf. inconnue"))</f>
        <v/>
      </c>
      <c r="C151" s="12"/>
      <c r="D151" s="3"/>
      <c r="E151" s="3"/>
      <c r="F151" s="14"/>
      <c r="G151" s="14"/>
      <c r="H151" s="14"/>
      <c r="I151" s="15" t="str">
        <f aca="true">IF(OR(A151="",G151=""),"",IF(H151&lt;&gt;"",MAX(0,H151-G151),MAX(0,TODAY()-G151)))</f>
        <v/>
      </c>
      <c r="J151" s="13" t="str">
        <f aca="true">IF(A151="","",IF(H151&lt;&gt;"",IF(AND(G151&lt;&gt;"",H151&gt;G151),"Rendu en retard","Rendu"),IF(G151="","Sorti",IF(TODAY()&gt;G151,"En retard","Sorti"))))</f>
        <v/>
      </c>
    </row>
    <row r="152" customFormat="false" ht="15" hidden="false" customHeight="false" outlineLevel="0" collapsed="false">
      <c r="A152" s="3"/>
      <c r="B152" s="5" t="str">
        <f aca="false">IF(A152="","",IFERROR(INDEX(Inventaire!$B$5:$B$64,MATCH(A152,Inventaire!$A$5:$A$64,0)),"Réf. inconnue"))</f>
        <v/>
      </c>
      <c r="C152" s="12"/>
      <c r="D152" s="3"/>
      <c r="E152" s="3"/>
      <c r="F152" s="14"/>
      <c r="G152" s="14"/>
      <c r="H152" s="14"/>
      <c r="I152" s="15" t="str">
        <f aca="true">IF(OR(A152="",G152=""),"",IF(H152&lt;&gt;"",MAX(0,H152-G152),MAX(0,TODAY()-G152)))</f>
        <v/>
      </c>
      <c r="J152" s="13" t="str">
        <f aca="true">IF(A152="","",IF(H152&lt;&gt;"",IF(AND(G152&lt;&gt;"",H152&gt;G152),"Rendu en retard","Rendu"),IF(G152="","Sorti",IF(TODAY()&gt;G152,"En retard","Sorti"))))</f>
        <v/>
      </c>
    </row>
    <row r="153" customFormat="false" ht="15" hidden="false" customHeight="false" outlineLevel="0" collapsed="false">
      <c r="A153" s="3"/>
      <c r="B153" s="5" t="str">
        <f aca="false">IF(A153="","",IFERROR(INDEX(Inventaire!$B$5:$B$64,MATCH(A153,Inventaire!$A$5:$A$64,0)),"Réf. inconnue"))</f>
        <v/>
      </c>
      <c r="C153" s="12"/>
      <c r="D153" s="3"/>
      <c r="E153" s="3"/>
      <c r="F153" s="14"/>
      <c r="G153" s="14"/>
      <c r="H153" s="14"/>
      <c r="I153" s="15" t="str">
        <f aca="true">IF(OR(A153="",G153=""),"",IF(H153&lt;&gt;"",MAX(0,H153-G153),MAX(0,TODAY()-G153)))</f>
        <v/>
      </c>
      <c r="J153" s="13" t="str">
        <f aca="true">IF(A153="","",IF(H153&lt;&gt;"",IF(AND(G153&lt;&gt;"",H153&gt;G153),"Rendu en retard","Rendu"),IF(G153="","Sorti",IF(TODAY()&gt;G153,"En retard","Sorti"))))</f>
        <v/>
      </c>
    </row>
    <row r="154" customFormat="false" ht="15" hidden="false" customHeight="false" outlineLevel="0" collapsed="false">
      <c r="A154" s="3"/>
      <c r="B154" s="5" t="str">
        <f aca="false">IF(A154="","",IFERROR(INDEX(Inventaire!$B$5:$B$64,MATCH(A154,Inventaire!$A$5:$A$64,0)),"Réf. inconnue"))</f>
        <v/>
      </c>
      <c r="C154" s="12"/>
      <c r="D154" s="3"/>
      <c r="E154" s="3"/>
      <c r="F154" s="14"/>
      <c r="G154" s="14"/>
      <c r="H154" s="14"/>
      <c r="I154" s="15" t="str">
        <f aca="true">IF(OR(A154="",G154=""),"",IF(H154&lt;&gt;"",MAX(0,H154-G154),MAX(0,TODAY()-G154)))</f>
        <v/>
      </c>
      <c r="J154" s="13" t="str">
        <f aca="true">IF(A154="","",IF(H154&lt;&gt;"",IF(AND(G154&lt;&gt;"",H154&gt;G154),"Rendu en retard","Rendu"),IF(G154="","Sorti",IF(TODAY()&gt;G154,"En retard","Sorti"))))</f>
        <v/>
      </c>
    </row>
    <row r="155" customFormat="false" ht="15" hidden="false" customHeight="false" outlineLevel="0" collapsed="false">
      <c r="A155" s="3"/>
      <c r="B155" s="5" t="str">
        <f aca="false">IF(A155="","",IFERROR(INDEX(Inventaire!$B$5:$B$64,MATCH(A155,Inventaire!$A$5:$A$64,0)),"Réf. inconnue"))</f>
        <v/>
      </c>
      <c r="C155" s="12"/>
      <c r="D155" s="3"/>
      <c r="E155" s="3"/>
      <c r="F155" s="14"/>
      <c r="G155" s="14"/>
      <c r="H155" s="14"/>
      <c r="I155" s="15" t="str">
        <f aca="true">IF(OR(A155="",G155=""),"",IF(H155&lt;&gt;"",MAX(0,H155-G155),MAX(0,TODAY()-G155)))</f>
        <v/>
      </c>
      <c r="J155" s="13" t="str">
        <f aca="true">IF(A155="","",IF(H155&lt;&gt;"",IF(AND(G155&lt;&gt;"",H155&gt;G155),"Rendu en retard","Rendu"),IF(G155="","Sorti",IF(TODAY()&gt;G155,"En retard","Sorti"))))</f>
        <v/>
      </c>
    </row>
    <row r="156" customFormat="false" ht="15" hidden="false" customHeight="false" outlineLevel="0" collapsed="false">
      <c r="A156" s="3"/>
      <c r="B156" s="5" t="str">
        <f aca="false">IF(A156="","",IFERROR(INDEX(Inventaire!$B$5:$B$64,MATCH(A156,Inventaire!$A$5:$A$64,0)),"Réf. inconnue"))</f>
        <v/>
      </c>
      <c r="C156" s="12"/>
      <c r="D156" s="3"/>
      <c r="E156" s="3"/>
      <c r="F156" s="14"/>
      <c r="G156" s="14"/>
      <c r="H156" s="14"/>
      <c r="I156" s="15" t="str">
        <f aca="true">IF(OR(A156="",G156=""),"",IF(H156&lt;&gt;"",MAX(0,H156-G156),MAX(0,TODAY()-G156)))</f>
        <v/>
      </c>
      <c r="J156" s="13" t="str">
        <f aca="true">IF(A156="","",IF(H156&lt;&gt;"",IF(AND(G156&lt;&gt;"",H156&gt;G156),"Rendu en retard","Rendu"),IF(G156="","Sorti",IF(TODAY()&gt;G156,"En retard","Sorti"))))</f>
        <v/>
      </c>
    </row>
    <row r="157" customFormat="false" ht="15" hidden="false" customHeight="false" outlineLevel="0" collapsed="false">
      <c r="A157" s="3"/>
      <c r="B157" s="5" t="str">
        <f aca="false">IF(A157="","",IFERROR(INDEX(Inventaire!$B$5:$B$64,MATCH(A157,Inventaire!$A$5:$A$64,0)),"Réf. inconnue"))</f>
        <v/>
      </c>
      <c r="C157" s="12"/>
      <c r="D157" s="3"/>
      <c r="E157" s="3"/>
      <c r="F157" s="14"/>
      <c r="G157" s="14"/>
      <c r="H157" s="14"/>
      <c r="I157" s="15" t="str">
        <f aca="true">IF(OR(A157="",G157=""),"",IF(H157&lt;&gt;"",MAX(0,H157-G157),MAX(0,TODAY()-G157)))</f>
        <v/>
      </c>
      <c r="J157" s="13" t="str">
        <f aca="true">IF(A157="","",IF(H157&lt;&gt;"",IF(AND(G157&lt;&gt;"",H157&gt;G157),"Rendu en retard","Rendu"),IF(G157="","Sorti",IF(TODAY()&gt;G157,"En retard","Sorti"))))</f>
        <v/>
      </c>
    </row>
    <row r="158" customFormat="false" ht="15" hidden="false" customHeight="false" outlineLevel="0" collapsed="false">
      <c r="A158" s="3"/>
      <c r="B158" s="5" t="str">
        <f aca="false">IF(A158="","",IFERROR(INDEX(Inventaire!$B$5:$B$64,MATCH(A158,Inventaire!$A$5:$A$64,0)),"Réf. inconnue"))</f>
        <v/>
      </c>
      <c r="C158" s="12"/>
      <c r="D158" s="3"/>
      <c r="E158" s="3"/>
      <c r="F158" s="14"/>
      <c r="G158" s="14"/>
      <c r="H158" s="14"/>
      <c r="I158" s="15" t="str">
        <f aca="true">IF(OR(A158="",G158=""),"",IF(H158&lt;&gt;"",MAX(0,H158-G158),MAX(0,TODAY()-G158)))</f>
        <v/>
      </c>
      <c r="J158" s="13" t="str">
        <f aca="true">IF(A158="","",IF(H158&lt;&gt;"",IF(AND(G158&lt;&gt;"",H158&gt;G158),"Rendu en retard","Rendu"),IF(G158="","Sorti",IF(TODAY()&gt;G158,"En retard","Sorti"))))</f>
        <v/>
      </c>
    </row>
    <row r="159" customFormat="false" ht="15" hidden="false" customHeight="false" outlineLevel="0" collapsed="false">
      <c r="A159" s="3"/>
      <c r="B159" s="5" t="str">
        <f aca="false">IF(A159="","",IFERROR(INDEX(Inventaire!$B$5:$B$64,MATCH(A159,Inventaire!$A$5:$A$64,0)),"Réf. inconnue"))</f>
        <v/>
      </c>
      <c r="C159" s="12"/>
      <c r="D159" s="3"/>
      <c r="E159" s="3"/>
      <c r="F159" s="14"/>
      <c r="G159" s="14"/>
      <c r="H159" s="14"/>
      <c r="I159" s="15" t="str">
        <f aca="true">IF(OR(A159="",G159=""),"",IF(H159&lt;&gt;"",MAX(0,H159-G159),MAX(0,TODAY()-G159)))</f>
        <v/>
      </c>
      <c r="J159" s="13" t="str">
        <f aca="true">IF(A159="","",IF(H159&lt;&gt;"",IF(AND(G159&lt;&gt;"",H159&gt;G159),"Rendu en retard","Rendu"),IF(G159="","Sorti",IF(TODAY()&gt;G159,"En retard","Sorti"))))</f>
        <v/>
      </c>
    </row>
    <row r="160" customFormat="false" ht="15" hidden="false" customHeight="false" outlineLevel="0" collapsed="false">
      <c r="A160" s="3"/>
      <c r="B160" s="5" t="str">
        <f aca="false">IF(A160="","",IFERROR(INDEX(Inventaire!$B$5:$B$64,MATCH(A160,Inventaire!$A$5:$A$64,0)),"Réf. inconnue"))</f>
        <v/>
      </c>
      <c r="C160" s="12"/>
      <c r="D160" s="3"/>
      <c r="E160" s="3"/>
      <c r="F160" s="14"/>
      <c r="G160" s="14"/>
      <c r="H160" s="14"/>
      <c r="I160" s="15" t="str">
        <f aca="true">IF(OR(A160="",G160=""),"",IF(H160&lt;&gt;"",MAX(0,H160-G160),MAX(0,TODAY()-G160)))</f>
        <v/>
      </c>
      <c r="J160" s="13" t="str">
        <f aca="true">IF(A160="","",IF(H160&lt;&gt;"",IF(AND(G160&lt;&gt;"",H160&gt;G160),"Rendu en retard","Rendu"),IF(G160="","Sorti",IF(TODAY()&gt;G160,"En retard","Sorti"))))</f>
        <v/>
      </c>
    </row>
    <row r="161" customFormat="false" ht="15" hidden="false" customHeight="false" outlineLevel="0" collapsed="false">
      <c r="A161" s="3"/>
      <c r="B161" s="5" t="str">
        <f aca="false">IF(A161="","",IFERROR(INDEX(Inventaire!$B$5:$B$64,MATCH(A161,Inventaire!$A$5:$A$64,0)),"Réf. inconnue"))</f>
        <v/>
      </c>
      <c r="C161" s="12"/>
      <c r="D161" s="3"/>
      <c r="E161" s="3"/>
      <c r="F161" s="14"/>
      <c r="G161" s="14"/>
      <c r="H161" s="14"/>
      <c r="I161" s="15" t="str">
        <f aca="true">IF(OR(A161="",G161=""),"",IF(H161&lt;&gt;"",MAX(0,H161-G161),MAX(0,TODAY()-G161)))</f>
        <v/>
      </c>
      <c r="J161" s="13" t="str">
        <f aca="true">IF(A161="","",IF(H161&lt;&gt;"",IF(AND(G161&lt;&gt;"",H161&gt;G161),"Rendu en retard","Rendu"),IF(G161="","Sorti",IF(TODAY()&gt;G161,"En retard","Sorti"))))</f>
        <v/>
      </c>
    </row>
    <row r="162" customFormat="false" ht="15" hidden="false" customHeight="false" outlineLevel="0" collapsed="false">
      <c r="A162" s="3"/>
      <c r="B162" s="5" t="str">
        <f aca="false">IF(A162="","",IFERROR(INDEX(Inventaire!$B$5:$B$64,MATCH(A162,Inventaire!$A$5:$A$64,0)),"Réf. inconnue"))</f>
        <v/>
      </c>
      <c r="C162" s="12"/>
      <c r="D162" s="3"/>
      <c r="E162" s="3"/>
      <c r="F162" s="14"/>
      <c r="G162" s="14"/>
      <c r="H162" s="14"/>
      <c r="I162" s="15" t="str">
        <f aca="true">IF(OR(A162="",G162=""),"",IF(H162&lt;&gt;"",MAX(0,H162-G162),MAX(0,TODAY()-G162)))</f>
        <v/>
      </c>
      <c r="J162" s="13" t="str">
        <f aca="true">IF(A162="","",IF(H162&lt;&gt;"",IF(AND(G162&lt;&gt;"",H162&gt;G162),"Rendu en retard","Rendu"),IF(G162="","Sorti",IF(TODAY()&gt;G162,"En retard","Sorti"))))</f>
        <v/>
      </c>
    </row>
    <row r="163" customFormat="false" ht="15" hidden="false" customHeight="false" outlineLevel="0" collapsed="false">
      <c r="A163" s="3"/>
      <c r="B163" s="5" t="str">
        <f aca="false">IF(A163="","",IFERROR(INDEX(Inventaire!$B$5:$B$64,MATCH(A163,Inventaire!$A$5:$A$64,0)),"Réf. inconnue"))</f>
        <v/>
      </c>
      <c r="C163" s="12"/>
      <c r="D163" s="3"/>
      <c r="E163" s="3"/>
      <c r="F163" s="14"/>
      <c r="G163" s="14"/>
      <c r="H163" s="14"/>
      <c r="I163" s="15" t="str">
        <f aca="true">IF(OR(A163="",G163=""),"",IF(H163&lt;&gt;"",MAX(0,H163-G163),MAX(0,TODAY()-G163)))</f>
        <v/>
      </c>
      <c r="J163" s="13" t="str">
        <f aca="true">IF(A163="","",IF(H163&lt;&gt;"",IF(AND(G163&lt;&gt;"",H163&gt;G163),"Rendu en retard","Rendu"),IF(G163="","Sorti",IF(TODAY()&gt;G163,"En retard","Sorti"))))</f>
        <v/>
      </c>
    </row>
    <row r="164" customFormat="false" ht="15" hidden="false" customHeight="false" outlineLevel="0" collapsed="false">
      <c r="A164" s="3"/>
      <c r="B164" s="5" t="str">
        <f aca="false">IF(A164="","",IFERROR(INDEX(Inventaire!$B$5:$B$64,MATCH(A164,Inventaire!$A$5:$A$64,0)),"Réf. inconnue"))</f>
        <v/>
      </c>
      <c r="C164" s="12"/>
      <c r="D164" s="3"/>
      <c r="E164" s="3"/>
      <c r="F164" s="14"/>
      <c r="G164" s="14"/>
      <c r="H164" s="14"/>
      <c r="I164" s="15" t="str">
        <f aca="true">IF(OR(A164="",G164=""),"",IF(H164&lt;&gt;"",MAX(0,H164-G164),MAX(0,TODAY()-G164)))</f>
        <v/>
      </c>
      <c r="J164" s="13" t="str">
        <f aca="true">IF(A164="","",IF(H164&lt;&gt;"",IF(AND(G164&lt;&gt;"",H164&gt;G164),"Rendu en retard","Rendu"),IF(G164="","Sorti",IF(TODAY()&gt;G164,"En retard","Sorti"))))</f>
        <v/>
      </c>
    </row>
    <row r="165" customFormat="false" ht="15" hidden="false" customHeight="false" outlineLevel="0" collapsed="false">
      <c r="A165" s="3"/>
      <c r="B165" s="5" t="str">
        <f aca="false">IF(A165="","",IFERROR(INDEX(Inventaire!$B$5:$B$64,MATCH(A165,Inventaire!$A$5:$A$64,0)),"Réf. inconnue"))</f>
        <v/>
      </c>
      <c r="C165" s="12"/>
      <c r="D165" s="3"/>
      <c r="E165" s="3"/>
      <c r="F165" s="14"/>
      <c r="G165" s="14"/>
      <c r="H165" s="14"/>
      <c r="I165" s="15" t="str">
        <f aca="true">IF(OR(A165="",G165=""),"",IF(H165&lt;&gt;"",MAX(0,H165-G165),MAX(0,TODAY()-G165)))</f>
        <v/>
      </c>
      <c r="J165" s="13" t="str">
        <f aca="true">IF(A165="","",IF(H165&lt;&gt;"",IF(AND(G165&lt;&gt;"",H165&gt;G165),"Rendu en retard","Rendu"),IF(G165="","Sorti",IF(TODAY()&gt;G165,"En retard","Sorti"))))</f>
        <v/>
      </c>
    </row>
    <row r="166" customFormat="false" ht="15" hidden="false" customHeight="false" outlineLevel="0" collapsed="false">
      <c r="A166" s="3"/>
      <c r="B166" s="5" t="str">
        <f aca="false">IF(A166="","",IFERROR(INDEX(Inventaire!$B$5:$B$64,MATCH(A166,Inventaire!$A$5:$A$64,0)),"Réf. inconnue"))</f>
        <v/>
      </c>
      <c r="C166" s="12"/>
      <c r="D166" s="3"/>
      <c r="E166" s="3"/>
      <c r="F166" s="14"/>
      <c r="G166" s="14"/>
      <c r="H166" s="14"/>
      <c r="I166" s="15" t="str">
        <f aca="true">IF(OR(A166="",G166=""),"",IF(H166&lt;&gt;"",MAX(0,H166-G166),MAX(0,TODAY()-G166)))</f>
        <v/>
      </c>
      <c r="J166" s="13" t="str">
        <f aca="true">IF(A166="","",IF(H166&lt;&gt;"",IF(AND(G166&lt;&gt;"",H166&gt;G166),"Rendu en retard","Rendu"),IF(G166="","Sorti",IF(TODAY()&gt;G166,"En retard","Sorti"))))</f>
        <v/>
      </c>
    </row>
    <row r="167" customFormat="false" ht="15" hidden="false" customHeight="false" outlineLevel="0" collapsed="false">
      <c r="A167" s="3"/>
      <c r="B167" s="5" t="str">
        <f aca="false">IF(A167="","",IFERROR(INDEX(Inventaire!$B$5:$B$64,MATCH(A167,Inventaire!$A$5:$A$64,0)),"Réf. inconnue"))</f>
        <v/>
      </c>
      <c r="C167" s="12"/>
      <c r="D167" s="3"/>
      <c r="E167" s="3"/>
      <c r="F167" s="14"/>
      <c r="G167" s="14"/>
      <c r="H167" s="14"/>
      <c r="I167" s="15" t="str">
        <f aca="true">IF(OR(A167="",G167=""),"",IF(H167&lt;&gt;"",MAX(0,H167-G167),MAX(0,TODAY()-G167)))</f>
        <v/>
      </c>
      <c r="J167" s="13" t="str">
        <f aca="true">IF(A167="","",IF(H167&lt;&gt;"",IF(AND(G167&lt;&gt;"",H167&gt;G167),"Rendu en retard","Rendu"),IF(G167="","Sorti",IF(TODAY()&gt;G167,"En retard","Sorti"))))</f>
        <v/>
      </c>
    </row>
    <row r="168" customFormat="false" ht="15" hidden="false" customHeight="false" outlineLevel="0" collapsed="false">
      <c r="A168" s="3"/>
      <c r="B168" s="5" t="str">
        <f aca="false">IF(A168="","",IFERROR(INDEX(Inventaire!$B$5:$B$64,MATCH(A168,Inventaire!$A$5:$A$64,0)),"Réf. inconnue"))</f>
        <v/>
      </c>
      <c r="C168" s="12"/>
      <c r="D168" s="3"/>
      <c r="E168" s="3"/>
      <c r="F168" s="14"/>
      <c r="G168" s="14"/>
      <c r="H168" s="14"/>
      <c r="I168" s="15" t="str">
        <f aca="true">IF(OR(A168="",G168=""),"",IF(H168&lt;&gt;"",MAX(0,H168-G168),MAX(0,TODAY()-G168)))</f>
        <v/>
      </c>
      <c r="J168" s="13" t="str">
        <f aca="true">IF(A168="","",IF(H168&lt;&gt;"",IF(AND(G168&lt;&gt;"",H168&gt;G168),"Rendu en retard","Rendu"),IF(G168="","Sorti",IF(TODAY()&gt;G168,"En retard","Sorti"))))</f>
        <v/>
      </c>
    </row>
    <row r="169" customFormat="false" ht="15" hidden="false" customHeight="false" outlineLevel="0" collapsed="false">
      <c r="A169" s="3"/>
      <c r="B169" s="5" t="str">
        <f aca="false">IF(A169="","",IFERROR(INDEX(Inventaire!$B$5:$B$64,MATCH(A169,Inventaire!$A$5:$A$64,0)),"Réf. inconnue"))</f>
        <v/>
      </c>
      <c r="C169" s="12"/>
      <c r="D169" s="3"/>
      <c r="E169" s="3"/>
      <c r="F169" s="14"/>
      <c r="G169" s="14"/>
      <c r="H169" s="14"/>
      <c r="I169" s="15" t="str">
        <f aca="true">IF(OR(A169="",G169=""),"",IF(H169&lt;&gt;"",MAX(0,H169-G169),MAX(0,TODAY()-G169)))</f>
        <v/>
      </c>
      <c r="J169" s="13" t="str">
        <f aca="true">IF(A169="","",IF(H169&lt;&gt;"",IF(AND(G169&lt;&gt;"",H169&gt;G169),"Rendu en retard","Rendu"),IF(G169="","Sorti",IF(TODAY()&gt;G169,"En retard","Sorti"))))</f>
        <v/>
      </c>
    </row>
    <row r="170" customFormat="false" ht="15" hidden="false" customHeight="false" outlineLevel="0" collapsed="false">
      <c r="A170" s="3"/>
      <c r="B170" s="5" t="str">
        <f aca="false">IF(A170="","",IFERROR(INDEX(Inventaire!$B$5:$B$64,MATCH(A170,Inventaire!$A$5:$A$64,0)),"Réf. inconnue"))</f>
        <v/>
      </c>
      <c r="C170" s="12"/>
      <c r="D170" s="3"/>
      <c r="E170" s="3"/>
      <c r="F170" s="14"/>
      <c r="G170" s="14"/>
      <c r="H170" s="14"/>
      <c r="I170" s="15" t="str">
        <f aca="true">IF(OR(A170="",G170=""),"",IF(H170&lt;&gt;"",MAX(0,H170-G170),MAX(0,TODAY()-G170)))</f>
        <v/>
      </c>
      <c r="J170" s="13" t="str">
        <f aca="true">IF(A170="","",IF(H170&lt;&gt;"",IF(AND(G170&lt;&gt;"",H170&gt;G170),"Rendu en retard","Rendu"),IF(G170="","Sorti",IF(TODAY()&gt;G170,"En retard","Sorti"))))</f>
        <v/>
      </c>
    </row>
    <row r="171" customFormat="false" ht="15" hidden="false" customHeight="false" outlineLevel="0" collapsed="false">
      <c r="A171" s="3"/>
      <c r="B171" s="5" t="str">
        <f aca="false">IF(A171="","",IFERROR(INDEX(Inventaire!$B$5:$B$64,MATCH(A171,Inventaire!$A$5:$A$64,0)),"Réf. inconnue"))</f>
        <v/>
      </c>
      <c r="C171" s="12"/>
      <c r="D171" s="3"/>
      <c r="E171" s="3"/>
      <c r="F171" s="14"/>
      <c r="G171" s="14"/>
      <c r="H171" s="14"/>
      <c r="I171" s="15" t="str">
        <f aca="true">IF(OR(A171="",G171=""),"",IF(H171&lt;&gt;"",MAX(0,H171-G171),MAX(0,TODAY()-G171)))</f>
        <v/>
      </c>
      <c r="J171" s="13" t="str">
        <f aca="true">IF(A171="","",IF(H171&lt;&gt;"",IF(AND(G171&lt;&gt;"",H171&gt;G171),"Rendu en retard","Rendu"),IF(G171="","Sorti",IF(TODAY()&gt;G171,"En retard","Sorti"))))</f>
        <v/>
      </c>
    </row>
    <row r="172" customFormat="false" ht="15" hidden="false" customHeight="false" outlineLevel="0" collapsed="false">
      <c r="A172" s="3"/>
      <c r="B172" s="5" t="str">
        <f aca="false">IF(A172="","",IFERROR(INDEX(Inventaire!$B$5:$B$64,MATCH(A172,Inventaire!$A$5:$A$64,0)),"Réf. inconnue"))</f>
        <v/>
      </c>
      <c r="C172" s="12"/>
      <c r="D172" s="3"/>
      <c r="E172" s="3"/>
      <c r="F172" s="14"/>
      <c r="G172" s="14"/>
      <c r="H172" s="14"/>
      <c r="I172" s="15" t="str">
        <f aca="true">IF(OR(A172="",G172=""),"",IF(H172&lt;&gt;"",MAX(0,H172-G172),MAX(0,TODAY()-G172)))</f>
        <v/>
      </c>
      <c r="J172" s="13" t="str">
        <f aca="true">IF(A172="","",IF(H172&lt;&gt;"",IF(AND(G172&lt;&gt;"",H172&gt;G172),"Rendu en retard","Rendu"),IF(G172="","Sorti",IF(TODAY()&gt;G172,"En retard","Sorti"))))</f>
        <v/>
      </c>
    </row>
    <row r="173" customFormat="false" ht="15" hidden="false" customHeight="false" outlineLevel="0" collapsed="false">
      <c r="A173" s="3"/>
      <c r="B173" s="5" t="str">
        <f aca="false">IF(A173="","",IFERROR(INDEX(Inventaire!$B$5:$B$64,MATCH(A173,Inventaire!$A$5:$A$64,0)),"Réf. inconnue"))</f>
        <v/>
      </c>
      <c r="C173" s="12"/>
      <c r="D173" s="3"/>
      <c r="E173" s="3"/>
      <c r="F173" s="14"/>
      <c r="G173" s="14"/>
      <c r="H173" s="14"/>
      <c r="I173" s="15" t="str">
        <f aca="true">IF(OR(A173="",G173=""),"",IF(H173&lt;&gt;"",MAX(0,H173-G173),MAX(0,TODAY()-G173)))</f>
        <v/>
      </c>
      <c r="J173" s="13" t="str">
        <f aca="true">IF(A173="","",IF(H173&lt;&gt;"",IF(AND(G173&lt;&gt;"",H173&gt;G173),"Rendu en retard","Rendu"),IF(G173="","Sorti",IF(TODAY()&gt;G173,"En retard","Sorti"))))</f>
        <v/>
      </c>
    </row>
    <row r="174" customFormat="false" ht="15" hidden="false" customHeight="false" outlineLevel="0" collapsed="false">
      <c r="A174" s="3"/>
      <c r="B174" s="5" t="str">
        <f aca="false">IF(A174="","",IFERROR(INDEX(Inventaire!$B$5:$B$64,MATCH(A174,Inventaire!$A$5:$A$64,0)),"Réf. inconnue"))</f>
        <v/>
      </c>
      <c r="C174" s="12"/>
      <c r="D174" s="3"/>
      <c r="E174" s="3"/>
      <c r="F174" s="14"/>
      <c r="G174" s="14"/>
      <c r="H174" s="14"/>
      <c r="I174" s="15" t="str">
        <f aca="true">IF(OR(A174="",G174=""),"",IF(H174&lt;&gt;"",MAX(0,H174-G174),MAX(0,TODAY()-G174)))</f>
        <v/>
      </c>
      <c r="J174" s="13" t="str">
        <f aca="true">IF(A174="","",IF(H174&lt;&gt;"",IF(AND(G174&lt;&gt;"",H174&gt;G174),"Rendu en retard","Rendu"),IF(G174="","Sorti",IF(TODAY()&gt;G174,"En retard","Sorti"))))</f>
        <v/>
      </c>
    </row>
    <row r="175" customFormat="false" ht="15" hidden="false" customHeight="false" outlineLevel="0" collapsed="false">
      <c r="A175" s="3"/>
      <c r="B175" s="5" t="str">
        <f aca="false">IF(A175="","",IFERROR(INDEX(Inventaire!$B$5:$B$64,MATCH(A175,Inventaire!$A$5:$A$64,0)),"Réf. inconnue"))</f>
        <v/>
      </c>
      <c r="C175" s="12"/>
      <c r="D175" s="3"/>
      <c r="E175" s="3"/>
      <c r="F175" s="14"/>
      <c r="G175" s="14"/>
      <c r="H175" s="14"/>
      <c r="I175" s="15" t="str">
        <f aca="true">IF(OR(A175="",G175=""),"",IF(H175&lt;&gt;"",MAX(0,H175-G175),MAX(0,TODAY()-G175)))</f>
        <v/>
      </c>
      <c r="J175" s="13" t="str">
        <f aca="true">IF(A175="","",IF(H175&lt;&gt;"",IF(AND(G175&lt;&gt;"",H175&gt;G175),"Rendu en retard","Rendu"),IF(G175="","Sorti",IF(TODAY()&gt;G175,"En retard","Sorti"))))</f>
        <v/>
      </c>
    </row>
    <row r="176" customFormat="false" ht="15" hidden="false" customHeight="false" outlineLevel="0" collapsed="false">
      <c r="A176" s="3"/>
      <c r="B176" s="5" t="str">
        <f aca="false">IF(A176="","",IFERROR(INDEX(Inventaire!$B$5:$B$64,MATCH(A176,Inventaire!$A$5:$A$64,0)),"Réf. inconnue"))</f>
        <v/>
      </c>
      <c r="C176" s="12"/>
      <c r="D176" s="3"/>
      <c r="E176" s="3"/>
      <c r="F176" s="14"/>
      <c r="G176" s="14"/>
      <c r="H176" s="14"/>
      <c r="I176" s="15" t="str">
        <f aca="true">IF(OR(A176="",G176=""),"",IF(H176&lt;&gt;"",MAX(0,H176-G176),MAX(0,TODAY()-G176)))</f>
        <v/>
      </c>
      <c r="J176" s="13" t="str">
        <f aca="true">IF(A176="","",IF(H176&lt;&gt;"",IF(AND(G176&lt;&gt;"",H176&gt;G176),"Rendu en retard","Rendu"),IF(G176="","Sorti",IF(TODAY()&gt;G176,"En retard","Sorti"))))</f>
        <v/>
      </c>
    </row>
    <row r="177" customFormat="false" ht="15" hidden="false" customHeight="false" outlineLevel="0" collapsed="false">
      <c r="A177" s="3"/>
      <c r="B177" s="5" t="str">
        <f aca="false">IF(A177="","",IFERROR(INDEX(Inventaire!$B$5:$B$64,MATCH(A177,Inventaire!$A$5:$A$64,0)),"Réf. inconnue"))</f>
        <v/>
      </c>
      <c r="C177" s="12"/>
      <c r="D177" s="3"/>
      <c r="E177" s="3"/>
      <c r="F177" s="14"/>
      <c r="G177" s="14"/>
      <c r="H177" s="14"/>
      <c r="I177" s="15" t="str">
        <f aca="true">IF(OR(A177="",G177=""),"",IF(H177&lt;&gt;"",MAX(0,H177-G177),MAX(0,TODAY()-G177)))</f>
        <v/>
      </c>
      <c r="J177" s="13" t="str">
        <f aca="true">IF(A177="","",IF(H177&lt;&gt;"",IF(AND(G177&lt;&gt;"",H177&gt;G177),"Rendu en retard","Rendu"),IF(G177="","Sorti",IF(TODAY()&gt;G177,"En retard","Sorti"))))</f>
        <v/>
      </c>
    </row>
    <row r="178" customFormat="false" ht="15" hidden="false" customHeight="false" outlineLevel="0" collapsed="false">
      <c r="A178" s="3"/>
      <c r="B178" s="5" t="str">
        <f aca="false">IF(A178="","",IFERROR(INDEX(Inventaire!$B$5:$B$64,MATCH(A178,Inventaire!$A$5:$A$64,0)),"Réf. inconnue"))</f>
        <v/>
      </c>
      <c r="C178" s="12"/>
      <c r="D178" s="3"/>
      <c r="E178" s="3"/>
      <c r="F178" s="14"/>
      <c r="G178" s="14"/>
      <c r="H178" s="14"/>
      <c r="I178" s="15" t="str">
        <f aca="true">IF(OR(A178="",G178=""),"",IF(H178&lt;&gt;"",MAX(0,H178-G178),MAX(0,TODAY()-G178)))</f>
        <v/>
      </c>
      <c r="J178" s="13" t="str">
        <f aca="true">IF(A178="","",IF(H178&lt;&gt;"",IF(AND(G178&lt;&gt;"",H178&gt;G178),"Rendu en retard","Rendu"),IF(G178="","Sorti",IF(TODAY()&gt;G178,"En retard","Sorti"))))</f>
        <v/>
      </c>
    </row>
    <row r="179" customFormat="false" ht="15" hidden="false" customHeight="false" outlineLevel="0" collapsed="false">
      <c r="A179" s="3"/>
      <c r="B179" s="5" t="str">
        <f aca="false">IF(A179="","",IFERROR(INDEX(Inventaire!$B$5:$B$64,MATCH(A179,Inventaire!$A$5:$A$64,0)),"Réf. inconnue"))</f>
        <v/>
      </c>
      <c r="C179" s="12"/>
      <c r="D179" s="3"/>
      <c r="E179" s="3"/>
      <c r="F179" s="14"/>
      <c r="G179" s="14"/>
      <c r="H179" s="14"/>
      <c r="I179" s="15" t="str">
        <f aca="true">IF(OR(A179="",G179=""),"",IF(H179&lt;&gt;"",MAX(0,H179-G179),MAX(0,TODAY()-G179)))</f>
        <v/>
      </c>
      <c r="J179" s="13" t="str">
        <f aca="true">IF(A179="","",IF(H179&lt;&gt;"",IF(AND(G179&lt;&gt;"",H179&gt;G179),"Rendu en retard","Rendu"),IF(G179="","Sorti",IF(TODAY()&gt;G179,"En retard","Sorti"))))</f>
        <v/>
      </c>
    </row>
    <row r="180" customFormat="false" ht="15" hidden="false" customHeight="false" outlineLevel="0" collapsed="false">
      <c r="A180" s="3"/>
      <c r="B180" s="5" t="str">
        <f aca="false">IF(A180="","",IFERROR(INDEX(Inventaire!$B$5:$B$64,MATCH(A180,Inventaire!$A$5:$A$64,0)),"Réf. inconnue"))</f>
        <v/>
      </c>
      <c r="C180" s="12"/>
      <c r="D180" s="3"/>
      <c r="E180" s="3"/>
      <c r="F180" s="14"/>
      <c r="G180" s="14"/>
      <c r="H180" s="14"/>
      <c r="I180" s="15" t="str">
        <f aca="true">IF(OR(A180="",G180=""),"",IF(H180&lt;&gt;"",MAX(0,H180-G180),MAX(0,TODAY()-G180)))</f>
        <v/>
      </c>
      <c r="J180" s="13" t="str">
        <f aca="true">IF(A180="","",IF(H180&lt;&gt;"",IF(AND(G180&lt;&gt;"",H180&gt;G180),"Rendu en retard","Rendu"),IF(G180="","Sorti",IF(TODAY()&gt;G180,"En retard","Sorti"))))</f>
        <v/>
      </c>
    </row>
    <row r="181" customFormat="false" ht="15" hidden="false" customHeight="false" outlineLevel="0" collapsed="false">
      <c r="A181" s="3"/>
      <c r="B181" s="5" t="str">
        <f aca="false">IF(A181="","",IFERROR(INDEX(Inventaire!$B$5:$B$64,MATCH(A181,Inventaire!$A$5:$A$64,0)),"Réf. inconnue"))</f>
        <v/>
      </c>
      <c r="C181" s="12"/>
      <c r="D181" s="3"/>
      <c r="E181" s="3"/>
      <c r="F181" s="14"/>
      <c r="G181" s="14"/>
      <c r="H181" s="14"/>
      <c r="I181" s="15" t="str">
        <f aca="true">IF(OR(A181="",G181=""),"",IF(H181&lt;&gt;"",MAX(0,H181-G181),MAX(0,TODAY()-G181)))</f>
        <v/>
      </c>
      <c r="J181" s="13" t="str">
        <f aca="true">IF(A181="","",IF(H181&lt;&gt;"",IF(AND(G181&lt;&gt;"",H181&gt;G181),"Rendu en retard","Rendu"),IF(G181="","Sorti",IF(TODAY()&gt;G181,"En retard","Sorti"))))</f>
        <v/>
      </c>
    </row>
    <row r="182" customFormat="false" ht="15" hidden="false" customHeight="false" outlineLevel="0" collapsed="false">
      <c r="A182" s="3"/>
      <c r="B182" s="5" t="str">
        <f aca="false">IF(A182="","",IFERROR(INDEX(Inventaire!$B$5:$B$64,MATCH(A182,Inventaire!$A$5:$A$64,0)),"Réf. inconnue"))</f>
        <v/>
      </c>
      <c r="C182" s="12"/>
      <c r="D182" s="3"/>
      <c r="E182" s="3"/>
      <c r="F182" s="14"/>
      <c r="G182" s="14"/>
      <c r="H182" s="14"/>
      <c r="I182" s="15" t="str">
        <f aca="true">IF(OR(A182="",G182=""),"",IF(H182&lt;&gt;"",MAX(0,H182-G182),MAX(0,TODAY()-G182)))</f>
        <v/>
      </c>
      <c r="J182" s="13" t="str">
        <f aca="true">IF(A182="","",IF(H182&lt;&gt;"",IF(AND(G182&lt;&gt;"",H182&gt;G182),"Rendu en retard","Rendu"),IF(G182="","Sorti",IF(TODAY()&gt;G182,"En retard","Sorti"))))</f>
        <v/>
      </c>
    </row>
    <row r="183" customFormat="false" ht="15" hidden="false" customHeight="false" outlineLevel="0" collapsed="false">
      <c r="A183" s="3"/>
      <c r="B183" s="5" t="str">
        <f aca="false">IF(A183="","",IFERROR(INDEX(Inventaire!$B$5:$B$64,MATCH(A183,Inventaire!$A$5:$A$64,0)),"Réf. inconnue"))</f>
        <v/>
      </c>
      <c r="C183" s="12"/>
      <c r="D183" s="3"/>
      <c r="E183" s="3"/>
      <c r="F183" s="14"/>
      <c r="G183" s="14"/>
      <c r="H183" s="14"/>
      <c r="I183" s="15" t="str">
        <f aca="true">IF(OR(A183="",G183=""),"",IF(H183&lt;&gt;"",MAX(0,H183-G183),MAX(0,TODAY()-G183)))</f>
        <v/>
      </c>
      <c r="J183" s="13" t="str">
        <f aca="true">IF(A183="","",IF(H183&lt;&gt;"",IF(AND(G183&lt;&gt;"",H183&gt;G183),"Rendu en retard","Rendu"),IF(G183="","Sorti",IF(TODAY()&gt;G183,"En retard","Sorti"))))</f>
        <v/>
      </c>
    </row>
    <row r="184" customFormat="false" ht="15" hidden="false" customHeight="false" outlineLevel="0" collapsed="false">
      <c r="A184" s="3"/>
      <c r="B184" s="5" t="str">
        <f aca="false">IF(A184="","",IFERROR(INDEX(Inventaire!$B$5:$B$64,MATCH(A184,Inventaire!$A$5:$A$64,0)),"Réf. inconnue"))</f>
        <v/>
      </c>
      <c r="C184" s="12"/>
      <c r="D184" s="3"/>
      <c r="E184" s="3"/>
      <c r="F184" s="14"/>
      <c r="G184" s="14"/>
      <c r="H184" s="14"/>
      <c r="I184" s="15" t="str">
        <f aca="true">IF(OR(A184="",G184=""),"",IF(H184&lt;&gt;"",MAX(0,H184-G184),MAX(0,TODAY()-G184)))</f>
        <v/>
      </c>
      <c r="J184" s="13" t="str">
        <f aca="true">IF(A184="","",IF(H184&lt;&gt;"",IF(AND(G184&lt;&gt;"",H184&gt;G184),"Rendu en retard","Rendu"),IF(G184="","Sorti",IF(TODAY()&gt;G184,"En retard","Sorti"))))</f>
        <v/>
      </c>
    </row>
    <row r="185" customFormat="false" ht="15" hidden="false" customHeight="false" outlineLevel="0" collapsed="false">
      <c r="A185" s="3"/>
      <c r="B185" s="5" t="str">
        <f aca="false">IF(A185="","",IFERROR(INDEX(Inventaire!$B$5:$B$64,MATCH(A185,Inventaire!$A$5:$A$64,0)),"Réf. inconnue"))</f>
        <v/>
      </c>
      <c r="C185" s="12"/>
      <c r="D185" s="3"/>
      <c r="E185" s="3"/>
      <c r="F185" s="14"/>
      <c r="G185" s="14"/>
      <c r="H185" s="14"/>
      <c r="I185" s="15" t="str">
        <f aca="true">IF(OR(A185="",G185=""),"",IF(H185&lt;&gt;"",MAX(0,H185-G185),MAX(0,TODAY()-G185)))</f>
        <v/>
      </c>
      <c r="J185" s="13" t="str">
        <f aca="true">IF(A185="","",IF(H185&lt;&gt;"",IF(AND(G185&lt;&gt;"",H185&gt;G185),"Rendu en retard","Rendu"),IF(G185="","Sorti",IF(TODAY()&gt;G185,"En retard","Sorti"))))</f>
        <v/>
      </c>
    </row>
    <row r="186" customFormat="false" ht="15" hidden="false" customHeight="false" outlineLevel="0" collapsed="false">
      <c r="A186" s="3"/>
      <c r="B186" s="5" t="str">
        <f aca="false">IF(A186="","",IFERROR(INDEX(Inventaire!$B$5:$B$64,MATCH(A186,Inventaire!$A$5:$A$64,0)),"Réf. inconnue"))</f>
        <v/>
      </c>
      <c r="C186" s="12"/>
      <c r="D186" s="3"/>
      <c r="E186" s="3"/>
      <c r="F186" s="14"/>
      <c r="G186" s="14"/>
      <c r="H186" s="14"/>
      <c r="I186" s="15" t="str">
        <f aca="true">IF(OR(A186="",G186=""),"",IF(H186&lt;&gt;"",MAX(0,H186-G186),MAX(0,TODAY()-G186)))</f>
        <v/>
      </c>
      <c r="J186" s="13" t="str">
        <f aca="true">IF(A186="","",IF(H186&lt;&gt;"",IF(AND(G186&lt;&gt;"",H186&gt;G186),"Rendu en retard","Rendu"),IF(G186="","Sorti",IF(TODAY()&gt;G186,"En retard","Sorti"))))</f>
        <v/>
      </c>
    </row>
    <row r="187" customFormat="false" ht="15" hidden="false" customHeight="false" outlineLevel="0" collapsed="false">
      <c r="A187" s="3"/>
      <c r="B187" s="5" t="str">
        <f aca="false">IF(A187="","",IFERROR(INDEX(Inventaire!$B$5:$B$64,MATCH(A187,Inventaire!$A$5:$A$64,0)),"Réf. inconnue"))</f>
        <v/>
      </c>
      <c r="C187" s="12"/>
      <c r="D187" s="3"/>
      <c r="E187" s="3"/>
      <c r="F187" s="14"/>
      <c r="G187" s="14"/>
      <c r="H187" s="14"/>
      <c r="I187" s="15" t="str">
        <f aca="true">IF(OR(A187="",G187=""),"",IF(H187&lt;&gt;"",MAX(0,H187-G187),MAX(0,TODAY()-G187)))</f>
        <v/>
      </c>
      <c r="J187" s="13" t="str">
        <f aca="true">IF(A187="","",IF(H187&lt;&gt;"",IF(AND(G187&lt;&gt;"",H187&gt;G187),"Rendu en retard","Rendu"),IF(G187="","Sorti",IF(TODAY()&gt;G187,"En retard","Sorti"))))</f>
        <v/>
      </c>
    </row>
    <row r="188" customFormat="false" ht="15" hidden="false" customHeight="false" outlineLevel="0" collapsed="false">
      <c r="A188" s="3"/>
      <c r="B188" s="5" t="str">
        <f aca="false">IF(A188="","",IFERROR(INDEX(Inventaire!$B$5:$B$64,MATCH(A188,Inventaire!$A$5:$A$64,0)),"Réf. inconnue"))</f>
        <v/>
      </c>
      <c r="C188" s="12"/>
      <c r="D188" s="3"/>
      <c r="E188" s="3"/>
      <c r="F188" s="14"/>
      <c r="G188" s="14"/>
      <c r="H188" s="14"/>
      <c r="I188" s="15" t="str">
        <f aca="true">IF(OR(A188="",G188=""),"",IF(H188&lt;&gt;"",MAX(0,H188-G188),MAX(0,TODAY()-G188)))</f>
        <v/>
      </c>
      <c r="J188" s="13" t="str">
        <f aca="true">IF(A188="","",IF(H188&lt;&gt;"",IF(AND(G188&lt;&gt;"",H188&gt;G188),"Rendu en retard","Rendu"),IF(G188="","Sorti",IF(TODAY()&gt;G188,"En retard","Sorti"))))</f>
        <v/>
      </c>
    </row>
    <row r="189" customFormat="false" ht="15" hidden="false" customHeight="false" outlineLevel="0" collapsed="false">
      <c r="A189" s="3"/>
      <c r="B189" s="5" t="str">
        <f aca="false">IF(A189="","",IFERROR(INDEX(Inventaire!$B$5:$B$64,MATCH(A189,Inventaire!$A$5:$A$64,0)),"Réf. inconnue"))</f>
        <v/>
      </c>
      <c r="C189" s="12"/>
      <c r="D189" s="3"/>
      <c r="E189" s="3"/>
      <c r="F189" s="14"/>
      <c r="G189" s="14"/>
      <c r="H189" s="14"/>
      <c r="I189" s="15" t="str">
        <f aca="true">IF(OR(A189="",G189=""),"",IF(H189&lt;&gt;"",MAX(0,H189-G189),MAX(0,TODAY()-G189)))</f>
        <v/>
      </c>
      <c r="J189" s="13" t="str">
        <f aca="true">IF(A189="","",IF(H189&lt;&gt;"",IF(AND(G189&lt;&gt;"",H189&gt;G189),"Rendu en retard","Rendu"),IF(G189="","Sorti",IF(TODAY()&gt;G189,"En retard","Sorti"))))</f>
        <v/>
      </c>
    </row>
    <row r="190" customFormat="false" ht="15" hidden="false" customHeight="false" outlineLevel="0" collapsed="false">
      <c r="A190" s="3"/>
      <c r="B190" s="5" t="str">
        <f aca="false">IF(A190="","",IFERROR(INDEX(Inventaire!$B$5:$B$64,MATCH(A190,Inventaire!$A$5:$A$64,0)),"Réf. inconnue"))</f>
        <v/>
      </c>
      <c r="C190" s="12"/>
      <c r="D190" s="3"/>
      <c r="E190" s="3"/>
      <c r="F190" s="14"/>
      <c r="G190" s="14"/>
      <c r="H190" s="14"/>
      <c r="I190" s="15" t="str">
        <f aca="true">IF(OR(A190="",G190=""),"",IF(H190&lt;&gt;"",MAX(0,H190-G190),MAX(0,TODAY()-G190)))</f>
        <v/>
      </c>
      <c r="J190" s="13" t="str">
        <f aca="true">IF(A190="","",IF(H190&lt;&gt;"",IF(AND(G190&lt;&gt;"",H190&gt;G190),"Rendu en retard","Rendu"),IF(G190="","Sorti",IF(TODAY()&gt;G190,"En retard","Sorti"))))</f>
        <v/>
      </c>
    </row>
    <row r="191" customFormat="false" ht="15" hidden="false" customHeight="false" outlineLevel="0" collapsed="false">
      <c r="A191" s="3"/>
      <c r="B191" s="5" t="str">
        <f aca="false">IF(A191="","",IFERROR(INDEX(Inventaire!$B$5:$B$64,MATCH(A191,Inventaire!$A$5:$A$64,0)),"Réf. inconnue"))</f>
        <v/>
      </c>
      <c r="C191" s="12"/>
      <c r="D191" s="3"/>
      <c r="E191" s="3"/>
      <c r="F191" s="14"/>
      <c r="G191" s="14"/>
      <c r="H191" s="14"/>
      <c r="I191" s="15" t="str">
        <f aca="true">IF(OR(A191="",G191=""),"",IF(H191&lt;&gt;"",MAX(0,H191-G191),MAX(0,TODAY()-G191)))</f>
        <v/>
      </c>
      <c r="J191" s="13" t="str">
        <f aca="true">IF(A191="","",IF(H191&lt;&gt;"",IF(AND(G191&lt;&gt;"",H191&gt;G191),"Rendu en retard","Rendu"),IF(G191="","Sorti",IF(TODAY()&gt;G191,"En retard","Sorti"))))</f>
        <v/>
      </c>
    </row>
    <row r="192" customFormat="false" ht="15" hidden="false" customHeight="false" outlineLevel="0" collapsed="false">
      <c r="A192" s="3"/>
      <c r="B192" s="5" t="str">
        <f aca="false">IF(A192="","",IFERROR(INDEX(Inventaire!$B$5:$B$64,MATCH(A192,Inventaire!$A$5:$A$64,0)),"Réf. inconnue"))</f>
        <v/>
      </c>
      <c r="C192" s="12"/>
      <c r="D192" s="3"/>
      <c r="E192" s="3"/>
      <c r="F192" s="14"/>
      <c r="G192" s="14"/>
      <c r="H192" s="14"/>
      <c r="I192" s="15" t="str">
        <f aca="true">IF(OR(A192="",G192=""),"",IF(H192&lt;&gt;"",MAX(0,H192-G192),MAX(0,TODAY()-G192)))</f>
        <v/>
      </c>
      <c r="J192" s="13" t="str">
        <f aca="true">IF(A192="","",IF(H192&lt;&gt;"",IF(AND(G192&lt;&gt;"",H192&gt;G192),"Rendu en retard","Rendu"),IF(G192="","Sorti",IF(TODAY()&gt;G192,"En retard","Sorti"))))</f>
        <v/>
      </c>
    </row>
    <row r="193" customFormat="false" ht="15" hidden="false" customHeight="false" outlineLevel="0" collapsed="false">
      <c r="A193" s="3"/>
      <c r="B193" s="5" t="str">
        <f aca="false">IF(A193="","",IFERROR(INDEX(Inventaire!$B$5:$B$64,MATCH(A193,Inventaire!$A$5:$A$64,0)),"Réf. inconnue"))</f>
        <v/>
      </c>
      <c r="C193" s="12"/>
      <c r="D193" s="3"/>
      <c r="E193" s="3"/>
      <c r="F193" s="14"/>
      <c r="G193" s="14"/>
      <c r="H193" s="14"/>
      <c r="I193" s="15" t="str">
        <f aca="true">IF(OR(A193="",G193=""),"",IF(H193&lt;&gt;"",MAX(0,H193-G193),MAX(0,TODAY()-G193)))</f>
        <v/>
      </c>
      <c r="J193" s="13" t="str">
        <f aca="true">IF(A193="","",IF(H193&lt;&gt;"",IF(AND(G193&lt;&gt;"",H193&gt;G193),"Rendu en retard","Rendu"),IF(G193="","Sorti",IF(TODAY()&gt;G193,"En retard","Sorti"))))</f>
        <v/>
      </c>
    </row>
    <row r="194" customFormat="false" ht="15" hidden="false" customHeight="false" outlineLevel="0" collapsed="false">
      <c r="A194" s="3"/>
      <c r="B194" s="5" t="str">
        <f aca="false">IF(A194="","",IFERROR(INDEX(Inventaire!$B$5:$B$64,MATCH(A194,Inventaire!$A$5:$A$64,0)),"Réf. inconnue"))</f>
        <v/>
      </c>
      <c r="C194" s="12"/>
      <c r="D194" s="3"/>
      <c r="E194" s="3"/>
      <c r="F194" s="14"/>
      <c r="G194" s="14"/>
      <c r="H194" s="14"/>
      <c r="I194" s="15" t="str">
        <f aca="true">IF(OR(A194="",G194=""),"",IF(H194&lt;&gt;"",MAX(0,H194-G194),MAX(0,TODAY()-G194)))</f>
        <v/>
      </c>
      <c r="J194" s="13" t="str">
        <f aca="true">IF(A194="","",IF(H194&lt;&gt;"",IF(AND(G194&lt;&gt;"",H194&gt;G194),"Rendu en retard","Rendu"),IF(G194="","Sorti",IF(TODAY()&gt;G194,"En retard","Sorti"))))</f>
        <v/>
      </c>
    </row>
    <row r="195" customFormat="false" ht="15" hidden="false" customHeight="false" outlineLevel="0" collapsed="false">
      <c r="A195" s="3"/>
      <c r="B195" s="5" t="str">
        <f aca="false">IF(A195="","",IFERROR(INDEX(Inventaire!$B$5:$B$64,MATCH(A195,Inventaire!$A$5:$A$64,0)),"Réf. inconnue"))</f>
        <v/>
      </c>
      <c r="C195" s="12"/>
      <c r="D195" s="3"/>
      <c r="E195" s="3"/>
      <c r="F195" s="14"/>
      <c r="G195" s="14"/>
      <c r="H195" s="14"/>
      <c r="I195" s="15" t="str">
        <f aca="true">IF(OR(A195="",G195=""),"",IF(H195&lt;&gt;"",MAX(0,H195-G195),MAX(0,TODAY()-G195)))</f>
        <v/>
      </c>
      <c r="J195" s="13" t="str">
        <f aca="true">IF(A195="","",IF(H195&lt;&gt;"",IF(AND(G195&lt;&gt;"",H195&gt;G195),"Rendu en retard","Rendu"),IF(G195="","Sorti",IF(TODAY()&gt;G195,"En retard","Sorti"))))</f>
        <v/>
      </c>
    </row>
    <row r="196" customFormat="false" ht="15" hidden="false" customHeight="false" outlineLevel="0" collapsed="false">
      <c r="A196" s="3"/>
      <c r="B196" s="5" t="str">
        <f aca="false">IF(A196="","",IFERROR(INDEX(Inventaire!$B$5:$B$64,MATCH(A196,Inventaire!$A$5:$A$64,0)),"Réf. inconnue"))</f>
        <v/>
      </c>
      <c r="C196" s="12"/>
      <c r="D196" s="3"/>
      <c r="E196" s="3"/>
      <c r="F196" s="14"/>
      <c r="G196" s="14"/>
      <c r="H196" s="14"/>
      <c r="I196" s="15" t="str">
        <f aca="true">IF(OR(A196="",G196=""),"",IF(H196&lt;&gt;"",MAX(0,H196-G196),MAX(0,TODAY()-G196)))</f>
        <v/>
      </c>
      <c r="J196" s="13" t="str">
        <f aca="true">IF(A196="","",IF(H196&lt;&gt;"",IF(AND(G196&lt;&gt;"",H196&gt;G196),"Rendu en retard","Rendu"),IF(G196="","Sorti",IF(TODAY()&gt;G196,"En retard","Sorti"))))</f>
        <v/>
      </c>
    </row>
    <row r="197" customFormat="false" ht="15" hidden="false" customHeight="false" outlineLevel="0" collapsed="false">
      <c r="A197" s="3"/>
      <c r="B197" s="5" t="str">
        <f aca="false">IF(A197="","",IFERROR(INDEX(Inventaire!$B$5:$B$64,MATCH(A197,Inventaire!$A$5:$A$64,0)),"Réf. inconnue"))</f>
        <v/>
      </c>
      <c r="C197" s="12"/>
      <c r="D197" s="3"/>
      <c r="E197" s="3"/>
      <c r="F197" s="14"/>
      <c r="G197" s="14"/>
      <c r="H197" s="14"/>
      <c r="I197" s="15" t="str">
        <f aca="true">IF(OR(A197="",G197=""),"",IF(H197&lt;&gt;"",MAX(0,H197-G197),MAX(0,TODAY()-G197)))</f>
        <v/>
      </c>
      <c r="J197" s="13" t="str">
        <f aca="true">IF(A197="","",IF(H197&lt;&gt;"",IF(AND(G197&lt;&gt;"",H197&gt;G197),"Rendu en retard","Rendu"),IF(G197="","Sorti",IF(TODAY()&gt;G197,"En retard","Sorti"))))</f>
        <v/>
      </c>
    </row>
    <row r="198" customFormat="false" ht="15" hidden="false" customHeight="false" outlineLevel="0" collapsed="false">
      <c r="A198" s="3"/>
      <c r="B198" s="5" t="str">
        <f aca="false">IF(A198="","",IFERROR(INDEX(Inventaire!$B$5:$B$64,MATCH(A198,Inventaire!$A$5:$A$64,0)),"Réf. inconnue"))</f>
        <v/>
      </c>
      <c r="C198" s="12"/>
      <c r="D198" s="3"/>
      <c r="E198" s="3"/>
      <c r="F198" s="14"/>
      <c r="G198" s="14"/>
      <c r="H198" s="14"/>
      <c r="I198" s="15" t="str">
        <f aca="true">IF(OR(A198="",G198=""),"",IF(H198&lt;&gt;"",MAX(0,H198-G198),MAX(0,TODAY()-G198)))</f>
        <v/>
      </c>
      <c r="J198" s="13" t="str">
        <f aca="true">IF(A198="","",IF(H198&lt;&gt;"",IF(AND(G198&lt;&gt;"",H198&gt;G198),"Rendu en retard","Rendu"),IF(G198="","Sorti",IF(TODAY()&gt;G198,"En retard","Sorti"))))</f>
        <v/>
      </c>
    </row>
    <row r="199" customFormat="false" ht="15" hidden="false" customHeight="false" outlineLevel="0" collapsed="false">
      <c r="A199" s="3"/>
      <c r="B199" s="5" t="str">
        <f aca="false">IF(A199="","",IFERROR(INDEX(Inventaire!$B$5:$B$64,MATCH(A199,Inventaire!$A$5:$A$64,0)),"Réf. inconnue"))</f>
        <v/>
      </c>
      <c r="C199" s="12"/>
      <c r="D199" s="3"/>
      <c r="E199" s="3"/>
      <c r="F199" s="14"/>
      <c r="G199" s="14"/>
      <c r="H199" s="14"/>
      <c r="I199" s="15" t="str">
        <f aca="true">IF(OR(A199="",G199=""),"",IF(H199&lt;&gt;"",MAX(0,H199-G199),MAX(0,TODAY()-G199)))</f>
        <v/>
      </c>
      <c r="J199" s="13" t="str">
        <f aca="true">IF(A199="","",IF(H199&lt;&gt;"",IF(AND(G199&lt;&gt;"",H199&gt;G199),"Rendu en retard","Rendu"),IF(G199="","Sorti",IF(TODAY()&gt;G199,"En retard","Sorti"))))</f>
        <v/>
      </c>
    </row>
    <row r="200" customFormat="false" ht="15" hidden="false" customHeight="false" outlineLevel="0" collapsed="false">
      <c r="A200" s="3"/>
      <c r="B200" s="5" t="str">
        <f aca="false">IF(A200="","",IFERROR(INDEX(Inventaire!$B$5:$B$64,MATCH(A200,Inventaire!$A$5:$A$64,0)),"Réf. inconnue"))</f>
        <v/>
      </c>
      <c r="C200" s="12"/>
      <c r="D200" s="3"/>
      <c r="E200" s="3"/>
      <c r="F200" s="14"/>
      <c r="G200" s="14"/>
      <c r="H200" s="14"/>
      <c r="I200" s="15" t="str">
        <f aca="true">IF(OR(A200="",G200=""),"",IF(H200&lt;&gt;"",MAX(0,H200-G200),MAX(0,TODAY()-G200)))</f>
        <v/>
      </c>
      <c r="J200" s="13" t="str">
        <f aca="true">IF(A200="","",IF(H200&lt;&gt;"",IF(AND(G200&lt;&gt;"",H200&gt;G200),"Rendu en retard","Rendu"),IF(G200="","Sorti",IF(TODAY()&gt;G200,"En retard","Sorti"))))</f>
        <v/>
      </c>
    </row>
    <row r="201" customFormat="false" ht="15" hidden="false" customHeight="false" outlineLevel="0" collapsed="false">
      <c r="A201" s="3"/>
      <c r="B201" s="5" t="str">
        <f aca="false">IF(A201="","",IFERROR(INDEX(Inventaire!$B$5:$B$64,MATCH(A201,Inventaire!$A$5:$A$64,0)),"Réf. inconnue"))</f>
        <v/>
      </c>
      <c r="C201" s="12"/>
      <c r="D201" s="3"/>
      <c r="E201" s="3"/>
      <c r="F201" s="14"/>
      <c r="G201" s="14"/>
      <c r="H201" s="14"/>
      <c r="I201" s="15" t="str">
        <f aca="true">IF(OR(A201="",G201=""),"",IF(H201&lt;&gt;"",MAX(0,H201-G201),MAX(0,TODAY()-G201)))</f>
        <v/>
      </c>
      <c r="J201" s="13" t="str">
        <f aca="true">IF(A201="","",IF(H201&lt;&gt;"",IF(AND(G201&lt;&gt;"",H201&gt;G201),"Rendu en retard","Rendu"),IF(G201="","Sorti",IF(TODAY()&gt;G201,"En retard","Sorti"))))</f>
        <v/>
      </c>
    </row>
    <row r="202" customFormat="false" ht="15" hidden="false" customHeight="false" outlineLevel="0" collapsed="false">
      <c r="A202" s="3"/>
      <c r="B202" s="5" t="str">
        <f aca="false">IF(A202="","",IFERROR(INDEX(Inventaire!$B$5:$B$64,MATCH(A202,Inventaire!$A$5:$A$64,0)),"Réf. inconnue"))</f>
        <v/>
      </c>
      <c r="C202" s="12"/>
      <c r="D202" s="3"/>
      <c r="E202" s="3"/>
      <c r="F202" s="14"/>
      <c r="G202" s="14"/>
      <c r="H202" s="14"/>
      <c r="I202" s="15" t="str">
        <f aca="true">IF(OR(A202="",G202=""),"",IF(H202&lt;&gt;"",MAX(0,H202-G202),MAX(0,TODAY()-G202)))</f>
        <v/>
      </c>
      <c r="J202" s="13" t="str">
        <f aca="true">IF(A202="","",IF(H202&lt;&gt;"",IF(AND(G202&lt;&gt;"",H202&gt;G202),"Rendu en retard","Rendu"),IF(G202="","Sorti",IF(TODAY()&gt;G202,"En retard","Sorti"))))</f>
        <v/>
      </c>
    </row>
    <row r="203" customFormat="false" ht="15" hidden="false" customHeight="false" outlineLevel="0" collapsed="false">
      <c r="A203" s="3"/>
      <c r="B203" s="5" t="str">
        <f aca="false">IF(A203="","",IFERROR(INDEX(Inventaire!$B$5:$B$64,MATCH(A203,Inventaire!$A$5:$A$64,0)),"Réf. inconnue"))</f>
        <v/>
      </c>
      <c r="C203" s="12"/>
      <c r="D203" s="3"/>
      <c r="E203" s="3"/>
      <c r="F203" s="14"/>
      <c r="G203" s="14"/>
      <c r="H203" s="14"/>
      <c r="I203" s="15" t="str">
        <f aca="true">IF(OR(A203="",G203=""),"",IF(H203&lt;&gt;"",MAX(0,H203-G203),MAX(0,TODAY()-G203)))</f>
        <v/>
      </c>
      <c r="J203" s="13" t="str">
        <f aca="true">IF(A203="","",IF(H203&lt;&gt;"",IF(AND(G203&lt;&gt;"",H203&gt;G203),"Rendu en retard","Rendu"),IF(G203="","Sorti",IF(TODAY()&gt;G203,"En retard","Sorti"))))</f>
        <v/>
      </c>
    </row>
    <row r="204" customFormat="false" ht="15" hidden="false" customHeight="false" outlineLevel="0" collapsed="false">
      <c r="A204" s="3"/>
      <c r="B204" s="5" t="str">
        <f aca="false">IF(A204="","",IFERROR(INDEX(Inventaire!$B$5:$B$64,MATCH(A204,Inventaire!$A$5:$A$64,0)),"Réf. inconnue"))</f>
        <v/>
      </c>
      <c r="C204" s="12"/>
      <c r="D204" s="3"/>
      <c r="E204" s="3"/>
      <c r="F204" s="14"/>
      <c r="G204" s="14"/>
      <c r="H204" s="14"/>
      <c r="I204" s="15" t="str">
        <f aca="true">IF(OR(A204="",G204=""),"",IF(H204&lt;&gt;"",MAX(0,H204-G204),MAX(0,TODAY()-G204)))</f>
        <v/>
      </c>
      <c r="J204" s="13" t="str">
        <f aca="true">IF(A204="","",IF(H204&lt;&gt;"",IF(AND(G204&lt;&gt;"",H204&gt;G204),"Rendu en retard","Rendu"),IF(G204="","Sorti",IF(TODAY()&gt;G204,"En retard","Sorti"))))</f>
        <v/>
      </c>
    </row>
    <row r="206" customFormat="false" ht="15" hidden="false" customHeight="false" outlineLevel="0" collapsed="false">
      <c r="A206" s="9" t="s">
        <v>16</v>
      </c>
    </row>
  </sheetData>
  <conditionalFormatting sqref="J5:J204">
    <cfRule type="expression" priority="2" aboveAverage="0" equalAverage="0" bottom="0" percent="0" rank="0" text="" dxfId="0">
      <formula>J5="En retard"</formula>
    </cfRule>
  </conditionalFormatting>
  <dataValidations count="1">
    <dataValidation allowBlank="false" errorStyle="stop" operator="between" showDropDown="false" showErrorMessage="false" showInputMessage="false" sqref="A5:A204" type="list">
      <formula1>Inventaire!$A$5:$A$64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Modèle offert par Codito BTP, codito-btp.com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38"/>
    <col collapsed="false" customWidth="true" hidden="false" outlineLevel="0" max="4" min="3" style="0" width="12"/>
    <col collapsed="false" customWidth="true" hidden="false" outlineLevel="0" max="5" min="5" style="0" width="34"/>
  </cols>
  <sheetData>
    <row r="1" customFormat="false" ht="18.55" hidden="false" customHeight="false" outlineLevel="0" collapsed="false">
      <c r="A1" s="1" t="s">
        <v>69</v>
      </c>
    </row>
    <row r="2" customFormat="false" ht="15" hidden="false" customHeight="false" outlineLevel="0" collapsed="false">
      <c r="A2" s="6" t="s">
        <v>70</v>
      </c>
    </row>
    <row r="4" customFormat="false" ht="15.75" hidden="false" customHeight="true" outlineLevel="0" collapsed="false">
      <c r="A4" s="16" t="s">
        <v>71</v>
      </c>
      <c r="B4" s="17" t="n">
        <v>46328</v>
      </c>
    </row>
    <row r="5" customFormat="false" ht="15.75" hidden="false" customHeight="true" outlineLevel="0" collapsed="false">
      <c r="A5" s="16" t="s">
        <v>72</v>
      </c>
      <c r="B5" s="18" t="s">
        <v>64</v>
      </c>
    </row>
    <row r="6" customFormat="false" ht="15.75" hidden="false" customHeight="true" outlineLevel="0" collapsed="false">
      <c r="A6" s="16" t="s">
        <v>56</v>
      </c>
      <c r="B6" s="18" t="s">
        <v>63</v>
      </c>
    </row>
    <row r="7" customFormat="false" ht="15.75" hidden="false" customHeight="true" outlineLevel="0" collapsed="false">
      <c r="A7" s="16" t="s">
        <v>73</v>
      </c>
      <c r="B7" s="18" t="s">
        <v>74</v>
      </c>
    </row>
    <row r="8" customFormat="false" ht="15.75" hidden="false" customHeight="true" outlineLevel="0" collapsed="false">
      <c r="A8" s="16" t="s">
        <v>75</v>
      </c>
      <c r="B8" s="17" t="n">
        <v>46331</v>
      </c>
    </row>
    <row r="9" customFormat="false" ht="15.75" hidden="false" customHeight="true" outlineLevel="0" collapsed="false">
      <c r="A9" s="16" t="s">
        <v>59</v>
      </c>
      <c r="B9" s="17" t="n">
        <v>46353</v>
      </c>
    </row>
    <row r="10" customFormat="false" ht="15.75" hidden="false" customHeight="true" outlineLevel="0" collapsed="false">
      <c r="A10" s="16" t="s">
        <v>76</v>
      </c>
      <c r="B10" s="18" t="s">
        <v>77</v>
      </c>
    </row>
    <row r="12" customFormat="false" ht="30" hidden="false" customHeight="true" outlineLevel="0" collapsed="false">
      <c r="A12" s="10" t="s">
        <v>19</v>
      </c>
      <c r="B12" s="10" t="s">
        <v>20</v>
      </c>
      <c r="C12" s="10" t="s">
        <v>78</v>
      </c>
      <c r="D12" s="10" t="s">
        <v>27</v>
      </c>
      <c r="E12" s="10" t="s">
        <v>79</v>
      </c>
    </row>
    <row r="13" customFormat="false" ht="15" hidden="false" customHeight="false" outlineLevel="0" collapsed="false">
      <c r="A13" s="3" t="s">
        <v>36</v>
      </c>
      <c r="B13" s="5" t="str">
        <f aca="false">IF(A13="","",IFERROR(INDEX(Inventaire!$B$5:$B$64,MATCH(A13,Inventaire!$A$5:$A$64,0)),"Réf. inconnue"))</f>
        <v>Exemple : étais</v>
      </c>
      <c r="C13" s="12" t="n">
        <v>30</v>
      </c>
      <c r="D13" s="15" t="n">
        <f aca="false">IF(A13="","",IFERROR(INDEX(Inventaire!$I$5:$I$64,MATCH(A13,Inventaire!$A$5:$A$64,0)),""))</f>
        <v>80</v>
      </c>
      <c r="E13" s="5" t="str">
        <f aca="false">IF(OR(A13="",C13=""),"",IF(D13="","Réf. inconnue",IF(C13&gt;D13,"Insuffisant : à louer ou commander","Disponible")))</f>
        <v>Disponible</v>
      </c>
    </row>
    <row r="14" customFormat="false" ht="15" hidden="false" customHeight="false" outlineLevel="0" collapsed="false">
      <c r="A14" s="3" t="s">
        <v>46</v>
      </c>
      <c r="B14" s="5" t="str">
        <f aca="false">IF(A14="","",IFERROR(INDEX(Inventaire!$B$5:$B$64,MATCH(A14,Inventaire!$A$5:$A$64,0)),"Réf. inconnue"))</f>
        <v>Exemple : harnais</v>
      </c>
      <c r="C14" s="12" t="n">
        <v>8</v>
      </c>
      <c r="D14" s="15" t="n">
        <f aca="false">IF(A14="","",IFERROR(INDEX(Inventaire!$I$5:$I$64,MATCH(A14,Inventaire!$A$5:$A$64,0)),""))</f>
        <v>5</v>
      </c>
      <c r="E14" s="5" t="str">
        <f aca="false">IF(OR(A14="",C14=""),"",IF(D14="","Réf. inconnue",IF(C14&gt;D14,"Insuffisant : à louer ou commander","Disponible")))</f>
        <v>Insuffisant : à louer ou commander</v>
      </c>
    </row>
    <row r="15" customFormat="false" ht="15" hidden="false" customHeight="false" outlineLevel="0" collapsed="false">
      <c r="A15" s="3" t="s">
        <v>49</v>
      </c>
      <c r="B15" s="5" t="str">
        <f aca="false">IF(A15="","",IFERROR(INDEX(Inventaire!$B$5:$B$64,MATCH(A15,Inventaire!$A$5:$A$64,0)),"Réf. inconnue"))</f>
        <v>Exemple : compacteur</v>
      </c>
      <c r="C15" s="12" t="n">
        <v>1</v>
      </c>
      <c r="D15" s="15" t="n">
        <f aca="false">IF(A15="","",IFERROR(INDEX(Inventaire!$I$5:$I$64,MATCH(A15,Inventaire!$A$5:$A$64,0)),""))</f>
        <v>0</v>
      </c>
      <c r="E15" s="5" t="str">
        <f aca="false">IF(OR(A15="",C15=""),"",IF(D15="","Réf. inconnue",IF(C15&gt;D15,"Insuffisant : à louer ou commander","Disponible")))</f>
        <v>Insuffisant : à louer ou commander</v>
      </c>
    </row>
    <row r="16" customFormat="false" ht="15" hidden="false" customHeight="false" outlineLevel="0" collapsed="false">
      <c r="A16" s="3"/>
      <c r="B16" s="5" t="str">
        <f aca="false">IF(A16="","",IFERROR(INDEX(Inventaire!$B$5:$B$64,MATCH(A16,Inventaire!$A$5:$A$64,0)),"Réf. inconnue"))</f>
        <v/>
      </c>
      <c r="C16" s="12"/>
      <c r="D16" s="15" t="str">
        <f aca="false">IF(A16="","",IFERROR(INDEX(Inventaire!$I$5:$I$64,MATCH(A16,Inventaire!$A$5:$A$64,0)),""))</f>
        <v/>
      </c>
      <c r="E16" s="5" t="str">
        <f aca="false">IF(OR(A16="",C16=""),"",IF(D16="","Réf. inconnue",IF(C16&gt;D16,"Insuffisant : à louer ou commander","Disponible")))</f>
        <v/>
      </c>
    </row>
    <row r="17" customFormat="false" ht="15" hidden="false" customHeight="false" outlineLevel="0" collapsed="false">
      <c r="A17" s="3"/>
      <c r="B17" s="5" t="str">
        <f aca="false">IF(A17="","",IFERROR(INDEX(Inventaire!$B$5:$B$64,MATCH(A17,Inventaire!$A$5:$A$64,0)),"Réf. inconnue"))</f>
        <v/>
      </c>
      <c r="C17" s="12"/>
      <c r="D17" s="15" t="str">
        <f aca="false">IF(A17="","",IFERROR(INDEX(Inventaire!$I$5:$I$64,MATCH(A17,Inventaire!$A$5:$A$64,0)),""))</f>
        <v/>
      </c>
      <c r="E17" s="5" t="str">
        <f aca="false">IF(OR(A17="",C17=""),"",IF(D17="","Réf. inconnue",IF(C17&gt;D17,"Insuffisant : à louer ou commander","Disponible")))</f>
        <v/>
      </c>
    </row>
    <row r="18" customFormat="false" ht="15" hidden="false" customHeight="false" outlineLevel="0" collapsed="false">
      <c r="A18" s="3"/>
      <c r="B18" s="5" t="str">
        <f aca="false">IF(A18="","",IFERROR(INDEX(Inventaire!$B$5:$B$64,MATCH(A18,Inventaire!$A$5:$A$64,0)),"Réf. inconnue"))</f>
        <v/>
      </c>
      <c r="C18" s="12"/>
      <c r="D18" s="15" t="str">
        <f aca="false">IF(A18="","",IFERROR(INDEX(Inventaire!$I$5:$I$64,MATCH(A18,Inventaire!$A$5:$A$64,0)),""))</f>
        <v/>
      </c>
      <c r="E18" s="5" t="str">
        <f aca="false">IF(OR(A18="",C18=""),"",IF(D18="","Réf. inconnue",IF(C18&gt;D18,"Insuffisant : à louer ou commander","Disponible")))</f>
        <v/>
      </c>
    </row>
    <row r="19" customFormat="false" ht="15" hidden="false" customHeight="false" outlineLevel="0" collapsed="false">
      <c r="A19" s="3"/>
      <c r="B19" s="5" t="str">
        <f aca="false">IF(A19="","",IFERROR(INDEX(Inventaire!$B$5:$B$64,MATCH(A19,Inventaire!$A$5:$A$64,0)),"Réf. inconnue"))</f>
        <v/>
      </c>
      <c r="C19" s="12"/>
      <c r="D19" s="15" t="str">
        <f aca="false">IF(A19="","",IFERROR(INDEX(Inventaire!$I$5:$I$64,MATCH(A19,Inventaire!$A$5:$A$64,0)),""))</f>
        <v/>
      </c>
      <c r="E19" s="5" t="str">
        <f aca="false">IF(OR(A19="",C19=""),"",IF(D19="","Réf. inconnue",IF(C19&gt;D19,"Insuffisant : à louer ou commander","Disponible")))</f>
        <v/>
      </c>
    </row>
    <row r="20" customFormat="false" ht="15" hidden="false" customHeight="false" outlineLevel="0" collapsed="false">
      <c r="A20" s="3"/>
      <c r="B20" s="5" t="str">
        <f aca="false">IF(A20="","",IFERROR(INDEX(Inventaire!$B$5:$B$64,MATCH(A20,Inventaire!$A$5:$A$64,0)),"Réf. inconnue"))</f>
        <v/>
      </c>
      <c r="C20" s="12"/>
      <c r="D20" s="15" t="str">
        <f aca="false">IF(A20="","",IFERROR(INDEX(Inventaire!$I$5:$I$64,MATCH(A20,Inventaire!$A$5:$A$64,0)),""))</f>
        <v/>
      </c>
      <c r="E20" s="5" t="str">
        <f aca="false">IF(OR(A20="",C20=""),"",IF(D20="","Réf. inconnue",IF(C20&gt;D20,"Insuffisant : à louer ou commander","Disponible")))</f>
        <v/>
      </c>
    </row>
    <row r="21" customFormat="false" ht="15" hidden="false" customHeight="false" outlineLevel="0" collapsed="false">
      <c r="A21" s="3"/>
      <c r="B21" s="5" t="str">
        <f aca="false">IF(A21="","",IFERROR(INDEX(Inventaire!$B$5:$B$64,MATCH(A21,Inventaire!$A$5:$A$64,0)),"Réf. inconnue"))</f>
        <v/>
      </c>
      <c r="C21" s="12"/>
      <c r="D21" s="15" t="str">
        <f aca="false">IF(A21="","",IFERROR(INDEX(Inventaire!$I$5:$I$64,MATCH(A21,Inventaire!$A$5:$A$64,0)),""))</f>
        <v/>
      </c>
      <c r="E21" s="5" t="str">
        <f aca="false">IF(OR(A21="",C21=""),"",IF(D21="","Réf. inconnue",IF(C21&gt;D21,"Insuffisant : à louer ou commander","Disponible")))</f>
        <v/>
      </c>
    </row>
    <row r="22" customFormat="false" ht="15" hidden="false" customHeight="false" outlineLevel="0" collapsed="false">
      <c r="A22" s="3"/>
      <c r="B22" s="5" t="str">
        <f aca="false">IF(A22="","",IFERROR(INDEX(Inventaire!$B$5:$B$64,MATCH(A22,Inventaire!$A$5:$A$64,0)),"Réf. inconnue"))</f>
        <v/>
      </c>
      <c r="C22" s="12"/>
      <c r="D22" s="15" t="str">
        <f aca="false">IF(A22="","",IFERROR(INDEX(Inventaire!$I$5:$I$64,MATCH(A22,Inventaire!$A$5:$A$64,0)),""))</f>
        <v/>
      </c>
      <c r="E22" s="5" t="str">
        <f aca="false">IF(OR(A22="",C22=""),"",IF(D22="","Réf. inconnue",IF(C22&gt;D22,"Insuffisant : à louer ou commander","Disponible")))</f>
        <v/>
      </c>
    </row>
    <row r="24" customFormat="false" ht="39.75" hidden="false" customHeight="true" outlineLevel="0" collapsed="false">
      <c r="A24" s="19" t="s">
        <v>80</v>
      </c>
      <c r="B24" s="20"/>
      <c r="C24" s="20"/>
      <c r="D24" s="20"/>
      <c r="E24" s="20"/>
    </row>
    <row r="26" customFormat="false" ht="15" hidden="false" customHeight="false" outlineLevel="0" collapsed="false">
      <c r="A26" s="2" t="s">
        <v>81</v>
      </c>
    </row>
    <row r="27" customFormat="false" ht="15" hidden="false" customHeight="false" outlineLevel="0" collapsed="false">
      <c r="A27" s="19" t="s">
        <v>82</v>
      </c>
      <c r="B27" s="18"/>
    </row>
    <row r="28" customFormat="false" ht="15" hidden="false" customHeight="false" outlineLevel="0" collapsed="false">
      <c r="A28" s="19" t="s">
        <v>83</v>
      </c>
      <c r="B28" s="17"/>
    </row>
    <row r="29" customFormat="false" ht="39.75" hidden="false" customHeight="true" outlineLevel="0" collapsed="false">
      <c r="A29" s="19" t="s">
        <v>84</v>
      </c>
      <c r="B29" s="18"/>
    </row>
    <row r="32" customFormat="false" ht="15" hidden="false" customHeight="false" outlineLevel="0" collapsed="false">
      <c r="A32" s="9" t="s">
        <v>16</v>
      </c>
    </row>
  </sheetData>
  <mergeCells count="1">
    <mergeCell ref="B24:E24"/>
  </mergeCells>
  <conditionalFormatting sqref="E13:E22">
    <cfRule type="expression" priority="2" aboveAverage="0" equalAverage="0" bottom="0" percent="0" rank="0" text="" dxfId="1">
      <formula>LEFT(E13,11)="Insuffisant"</formula>
    </cfRule>
  </conditionalFormatting>
  <dataValidations count="2">
    <dataValidation allowBlank="false" errorStyle="stop" operator="between" showDropDown="false" showErrorMessage="false" showInputMessage="false" sqref="B10" type="list">
      <formula1>"Livraison,Enlèvement"</formula1>
      <formula2>0</formula2>
    </dataValidation>
    <dataValidation allowBlank="false" errorStyle="stop" operator="between" showDropDown="false" showErrorMessage="false" showInputMessage="false" sqref="A13:A22" type="list">
      <formula1>Inventaire!$A$5:$A$64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Modèle offert par Codito BTP, codito-btp.com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LibreOffice/26.2.4.2$MacOSX_AARCH64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2026-11-01T11:22:12Z</dcterms:created>
  <dc:creator>openpyxl</dc:creator>
  <dc:description/>
  <dc:language>fr-FR</dc:language>
  <cp:lastModifiedBy/>
  <dcterms:modified xsi:type="dcterms:W3CDTF">2026-11-01T11:22:12Z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