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e d'emploi" sheetId="1" state="visible" r:id="rId3"/>
    <sheet name="DPGF" sheetId="2" state="visible" r:id="rId4"/>
    <sheet name="Récapitulatif" sheetId="3" state="visible" r:id="rId5"/>
  </sheets>
  <definedNames>
    <definedName function="false" hidden="false" localSheetId="1" name="_xlnm.Print_Area" vbProcedure="false">DPGF!$A$1:$F$54</definedName>
    <definedName function="false" hidden="false" localSheetId="1" name="_xlnm.Print_Titles" vbProcedure="false">DPGF!$8:$8</definedName>
    <definedName function="false" hidden="false" localSheetId="0" name="_xlnm.Print_Area" vbProcedure="false">'Mode d''emploi'!$A$1:$B$21</definedName>
    <definedName function="false" hidden="false" localSheetId="2" name="_xlnm.Print_Area" vbProcedure="false">Récapitulatif!$A$1:$C$14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<sst xmlns="http://schemas.openxmlformats.org/spreadsheetml/2006/main" count="103" uniqueCount="92">
  <si>
    <t xml:space="preserve">Modèle de DPGF</t>
  </si>
  <si>
    <t xml:space="preserve">Légende</t>
  </si>
  <si>
    <t xml:space="preserve">Cellule jaune : à remplir ou à remplacer.</t>
  </si>
  <si>
    <t xml:space="preserve">Cellule blanche : formule, à ne pas modifier.</t>
  </si>
  <si>
    <t xml:space="preserve">Toutes les données présentes sont des exemples fictifs, signalés par « Exemple » ou le préfixe EX-.</t>
  </si>
  <si>
    <t xml:space="preserve">Comment remplir</t>
  </si>
  <si>
    <t xml:space="preserve">Renseignez l'opération, le maître d'ouvrage et votre entreprise en tête de l'onglet DPGF.</t>
  </si>
  <si>
    <t xml:space="preserve">Renommez chaque lot, puis saisissez désignation, unité, quantité et prix unitaire HT. Le montant se calcule.</t>
  </si>
  <si>
    <t xml:space="preserve">Pour ajouter une ligne, insérez-la à l'intérieur d'un lot (pas sous la dernière ligne) et recopiez la formule de la colonne Montant HT.</t>
  </si>
  <si>
    <t xml:space="preserve">Vérifiez le taux de TVA, puis reportez le total sur l'acte d'engagement ou votre offre après contrôle de l'onglet Récapitulatif.</t>
  </si>
  <si>
    <t xml:space="preserve">À savoir</t>
  </si>
  <si>
    <t xml:space="preserve">•</t>
  </si>
  <si>
    <t xml:space="preserve">Pour repartir de zéro, effacez les cellules jaunes marquées « Exemple ». Les lots 04 et 05 sont vierges.</t>
  </si>
  <si>
    <t xml:space="preserve">Si l'acheteur ou l'architecte fournit son propre cadre, remplissez ce cadre : le règlement de consultation peut interdire d'en modifier les lignes ou les quantités.</t>
  </si>
  <si>
    <t xml:space="preserve">Dans un marché forfaitaire, l'entreprise s'engage sur un prix global : vérifiez les quantités indicatives à partir des plans et de la visite.</t>
  </si>
  <si>
    <t xml:space="preserve">Le taux de TVA de 20 % est une valeur par défaut. Il dépend de la nature des travaux et de votre situation (taux réduits, autoliquidation en sous-traitance) : faites-le vérifier par votre comptable.</t>
  </si>
  <si>
    <t xml:space="preserve">Modèle offert par Codito BTP, codito-btp.com</t>
  </si>
  <si>
    <t xml:space="preserve">Décomposition du prix global et forfaitaire (DPGF)</t>
  </si>
  <si>
    <t xml:space="preserve">Opération</t>
  </si>
  <si>
    <t xml:space="preserve">Exemple (fictif) : construction d'un local d'activité</t>
  </si>
  <si>
    <t xml:space="preserve">Maître d'ouvrage</t>
  </si>
  <si>
    <t xml:space="preserve">Exemple : maître d'ouvrage fictif</t>
  </si>
  <si>
    <t xml:space="preserve">Entreprise</t>
  </si>
  <si>
    <t xml:space="preserve">Exemple : votre entreprise</t>
  </si>
  <si>
    <t xml:space="preserve">Date</t>
  </si>
  <si>
    <t xml:space="preserve">N°</t>
  </si>
  <si>
    <t xml:space="preserve">Désignation</t>
  </si>
  <si>
    <t xml:space="preserve">Unité</t>
  </si>
  <si>
    <t xml:space="preserve">Quantité</t>
  </si>
  <si>
    <t xml:space="preserve">PU HT</t>
  </si>
  <si>
    <t xml:space="preserve">Montant HT</t>
  </si>
  <si>
    <t xml:space="preserve">Lot 01 : exemple, gros œuvre</t>
  </si>
  <si>
    <t xml:space="preserve">1.1</t>
  </si>
  <si>
    <t xml:space="preserve">Exemple : installation de chantier</t>
  </si>
  <si>
    <t xml:space="preserve">Ft</t>
  </si>
  <si>
    <t xml:space="preserve">1.2</t>
  </si>
  <si>
    <t xml:space="preserve">Exemple : fondations en béton armé</t>
  </si>
  <si>
    <t xml:space="preserve">m³</t>
  </si>
  <si>
    <t xml:space="preserve">1.3</t>
  </si>
  <si>
    <t xml:space="preserve">Exemple : dallage</t>
  </si>
  <si>
    <t xml:space="preserve">m²</t>
  </si>
  <si>
    <t xml:space="preserve">1.4</t>
  </si>
  <si>
    <t xml:space="preserve">Exemple : murs en parpaings</t>
  </si>
  <si>
    <t xml:space="preserve">1.5</t>
  </si>
  <si>
    <t xml:space="preserve">1.6</t>
  </si>
  <si>
    <t xml:space="preserve">Sous-total lot 01 HT</t>
  </si>
  <si>
    <t xml:space="preserve">Lot 02 : exemple, charpente et couverture</t>
  </si>
  <si>
    <t xml:space="preserve">2.1</t>
  </si>
  <si>
    <t xml:space="preserve">Exemple : charpente métallique</t>
  </si>
  <si>
    <t xml:space="preserve">kg</t>
  </si>
  <si>
    <t xml:space="preserve">2.2</t>
  </si>
  <si>
    <t xml:space="preserve">Exemple : couverture bac acier</t>
  </si>
  <si>
    <t xml:space="preserve">2.3</t>
  </si>
  <si>
    <t xml:space="preserve">2.4</t>
  </si>
  <si>
    <t xml:space="preserve">2.5</t>
  </si>
  <si>
    <t xml:space="preserve">2.6</t>
  </si>
  <si>
    <t xml:space="preserve">Sous-total lot 02 HT</t>
  </si>
  <si>
    <t xml:space="preserve">Lot 03 : exemple, électricité</t>
  </si>
  <si>
    <t xml:space="preserve">3.1</t>
  </si>
  <si>
    <t xml:space="preserve">Exemple : tableau général</t>
  </si>
  <si>
    <t xml:space="preserve">U</t>
  </si>
  <si>
    <t xml:space="preserve">3.2</t>
  </si>
  <si>
    <t xml:space="preserve">Exemple : points lumineux</t>
  </si>
  <si>
    <t xml:space="preserve">3.3</t>
  </si>
  <si>
    <t xml:space="preserve">3.4</t>
  </si>
  <si>
    <t xml:space="preserve">3.5</t>
  </si>
  <si>
    <t xml:space="preserve">3.6</t>
  </si>
  <si>
    <t xml:space="preserve">Sous-total lot 03 HT</t>
  </si>
  <si>
    <t xml:space="preserve">Lot 04 : à renommer</t>
  </si>
  <si>
    <t xml:space="preserve">4.1</t>
  </si>
  <si>
    <t xml:space="preserve">4.2</t>
  </si>
  <si>
    <t xml:space="preserve">4.3</t>
  </si>
  <si>
    <t xml:space="preserve">4.4</t>
  </si>
  <si>
    <t xml:space="preserve">4.5</t>
  </si>
  <si>
    <t xml:space="preserve">4.6</t>
  </si>
  <si>
    <t xml:space="preserve">Sous-total lot 04 HT</t>
  </si>
  <si>
    <t xml:space="preserve">Lot 05 : à renommer</t>
  </si>
  <si>
    <t xml:space="preserve">5.1</t>
  </si>
  <si>
    <t xml:space="preserve">5.2</t>
  </si>
  <si>
    <t xml:space="preserve">5.3</t>
  </si>
  <si>
    <t xml:space="preserve">5.4</t>
  </si>
  <si>
    <t xml:space="preserve">5.5</t>
  </si>
  <si>
    <t xml:space="preserve">5.6</t>
  </si>
  <si>
    <t xml:space="preserve">Sous-total lot 05 HT</t>
  </si>
  <si>
    <t xml:space="preserve">Total HT</t>
  </si>
  <si>
    <t xml:space="preserve">Taux de TVA (à adapter)</t>
  </si>
  <si>
    <t xml:space="preserve">Total TTC</t>
  </si>
  <si>
    <t xml:space="preserve">Récapitulatif par lot</t>
  </si>
  <si>
    <t xml:space="preserve">Lot</t>
  </si>
  <si>
    <t xml:space="preserve">Part du total</t>
  </si>
  <si>
    <t xml:space="preserve">TVA</t>
  </si>
  <si>
    <t xml:space="preserve">Contrôle avec la DPGF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</si>
</sst>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/mm/yyyy"/>
    <numFmt numFmtId="166" formatCode="#,##0.00"/>
    <numFmt numFmtId="167" formatCode="#,##0.00&quot; €&quot;"/>
    <numFmt numFmtId="168" formatCode="#,##0.00&quot; €&quot;;[RED]\-#,##0.00&quot; €&quot;;\-"/>
    <numFmt numFmtId="169" formatCode="0.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6820E2"/>
      <name val="Arial"/>
      <family val="0"/>
      <charset val="1"/>
    </font>
    <font>
      <b val="true"/>
      <sz val="11"/>
      <color rgb="FF6820E2"/>
      <name val="Arial"/>
      <family val="0"/>
      <charset val="1"/>
    </font>
    <font>
      <sz val="10"/>
      <name val="Arial"/>
      <family val="0"/>
      <charset val="1"/>
    </font>
    <font>
      <sz val="9"/>
      <color rgb="FF55535F"/>
      <name val="Arial"/>
      <family val="0"/>
      <charset val="1"/>
    </font>
    <font>
      <sz val="8"/>
      <color rgb="FF8A8794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E5"/>
        <bgColor rgb="FFFFFFFF"/>
      </patternFill>
    </fill>
    <fill>
      <patternFill patternType="solid">
        <fgColor rgb="FF6820E2"/>
        <bgColor rgb="FF800080"/>
      </patternFill>
    </fill>
    <fill>
      <patternFill patternType="solid">
        <fgColor rgb="FFEFE7FC"/>
        <bgColor rgb="FFFFF9E5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5D2DE"/>
      </left>
      <right style="thin">
        <color rgb="FFD5D2DE"/>
      </right>
      <top style="thin">
        <color rgb="FFD5D2DE"/>
      </top>
      <bottom style="thin">
        <color rgb="FFD5D2DE"/>
      </bottom>
      <diagonal/>
    </border>
    <border diagonalUp="false" diagonalDown="false">
      <left style="thin">
        <color rgb="FFD5D2DE"/>
      </left>
      <right/>
      <top style="thin">
        <color rgb="FFD5D2DE"/>
      </top>
      <bottom style="thin">
        <color rgb="FFD5D2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6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9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6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9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A8794"/>
      <rgbColor rgb="FF9999FF"/>
      <rgbColor rgb="FF993366"/>
      <rgbColor rgb="FFFFF9E5"/>
      <rgbColor rgb="FFEFE7FC"/>
      <rgbColor rgb="FF660066"/>
      <rgbColor rgb="FFFF8080"/>
      <rgbColor rgb="FF0066CC"/>
      <rgbColor rgb="FFD5D2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35F"/>
      <rgbColor rgb="FF969696"/>
      <rgbColor rgb="FF003366"/>
      <rgbColor rgb="FF339966"/>
      <rgbColor rgb="FF003300"/>
      <rgbColor rgb="FF333300"/>
      <rgbColor rgb="FF993300"/>
      <rgbColor rgb="FF993366"/>
      <rgbColor rgb="FF6820E2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1" customFormat="false" ht="18.5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6" customFormat="false" ht="15" hidden="false" customHeight="false" outlineLevel="0" collapsed="false">
      <c r="B6" s="6" t="s">
        <v>4</v>
      </c>
    </row>
    <row r="8" customFormat="false" ht="15" hidden="false" customHeight="false" outlineLevel="0" collapsed="false">
      <c r="A8" s="2" t="s">
        <v>5</v>
      </c>
    </row>
    <row r="9" customFormat="false" ht="15" hidden="false" customHeight="true" outlineLevel="0" collapsed="false">
      <c r="A9" s="7" t="n">
        <v>1</v>
      </c>
      <c r="B9" s="8" t="s">
        <v>6</v>
      </c>
    </row>
    <row r="10" customFormat="false" ht="30" hidden="false" customHeight="true" outlineLevel="0" collapsed="false">
      <c r="A10" s="7" t="n">
        <v>2</v>
      </c>
      <c r="B10" s="8" t="s">
        <v>7</v>
      </c>
    </row>
    <row r="11" customFormat="false" ht="30" hidden="false" customHeight="true" outlineLevel="0" collapsed="false">
      <c r="A11" s="7" t="n">
        <v>3</v>
      </c>
      <c r="B11" s="8" t="s">
        <v>8</v>
      </c>
    </row>
    <row r="12" customFormat="false" ht="30" hidden="false" customHeight="true" outlineLevel="0" collapsed="false">
      <c r="A12" s="7" t="n">
        <v>4</v>
      </c>
      <c r="B12" s="8" t="s">
        <v>9</v>
      </c>
    </row>
    <row r="14" customFormat="false" ht="15" hidden="false" customHeight="false" outlineLevel="0" collapsed="false">
      <c r="A14" s="2" t="s">
        <v>10</v>
      </c>
    </row>
    <row r="15" customFormat="false" ht="15" hidden="false" customHeight="true" outlineLevel="0" collapsed="false">
      <c r="A15" s="7" t="s">
        <v>11</v>
      </c>
      <c r="B15" s="8" t="s">
        <v>12</v>
      </c>
    </row>
    <row r="16" customFormat="false" ht="30" hidden="false" customHeight="true" outlineLevel="0" collapsed="false">
      <c r="A16" s="7" t="s">
        <v>11</v>
      </c>
      <c r="B16" s="8" t="s">
        <v>13</v>
      </c>
    </row>
    <row r="17" customFormat="false" ht="30" hidden="false" customHeight="true" outlineLevel="0" collapsed="false">
      <c r="A17" s="7" t="s">
        <v>11</v>
      </c>
      <c r="B17" s="8" t="s">
        <v>14</v>
      </c>
    </row>
    <row r="18" customFormat="false" ht="30" hidden="false" customHeight="true" outlineLevel="0" collapsed="false">
      <c r="A18" s="7" t="s">
        <v>11</v>
      </c>
      <c r="B18" s="8" t="s">
        <v>15</v>
      </c>
    </row>
    <row r="21" customFormat="false" ht="15" hidden="false" customHeight="false" outlineLevel="0" collapsed="false">
      <c r="A21" s="9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Modèle offert par Codito BTP, codito-btp.com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58"/>
    <col collapsed="false" customWidth="true" hidden="false" outlineLevel="0" max="3" min="3" style="0" width="9"/>
    <col collapsed="false" customWidth="true" hidden="false" outlineLevel="0" max="4" min="4" style="0" width="12"/>
    <col collapsed="false" customWidth="true" hidden="false" outlineLevel="0" max="5" min="5" style="0" width="14"/>
    <col collapsed="false" customWidth="true" hidden="false" outlineLevel="0" max="6" min="6" style="0" width="16"/>
  </cols>
  <sheetData>
    <row r="1" customFormat="false" ht="18.55" hidden="false" customHeight="false" outlineLevel="0" collapsed="false">
      <c r="A1" s="1" t="s">
        <v>17</v>
      </c>
    </row>
    <row r="3" customFormat="false" ht="15" hidden="false" customHeight="false" outlineLevel="0" collapsed="false">
      <c r="A3" s="10" t="s">
        <v>18</v>
      </c>
      <c r="B3" s="11" t="s">
        <v>19</v>
      </c>
      <c r="C3" s="11"/>
    </row>
    <row r="4" customFormat="false" ht="23.85" hidden="false" customHeight="false" outlineLevel="0" collapsed="false">
      <c r="A4" s="10" t="s">
        <v>20</v>
      </c>
      <c r="B4" s="11" t="s">
        <v>21</v>
      </c>
      <c r="C4" s="11"/>
    </row>
    <row r="5" customFormat="false" ht="15" hidden="false" customHeight="false" outlineLevel="0" collapsed="false">
      <c r="A5" s="10" t="s">
        <v>22</v>
      </c>
      <c r="B5" s="11" t="s">
        <v>23</v>
      </c>
      <c r="C5" s="11"/>
    </row>
    <row r="6" customFormat="false" ht="15" hidden="false" customHeight="false" outlineLevel="0" collapsed="false">
      <c r="A6" s="10" t="s">
        <v>24</v>
      </c>
      <c r="B6" s="12" t="n">
        <v>46327</v>
      </c>
      <c r="C6" s="12"/>
    </row>
    <row r="8" customFormat="false" ht="15" hidden="false" customHeight="false" outlineLevel="0" collapsed="false">
      <c r="A8" s="13" t="s">
        <v>25</v>
      </c>
      <c r="B8" s="13" t="s">
        <v>26</v>
      </c>
      <c r="C8" s="13" t="s">
        <v>27</v>
      </c>
      <c r="D8" s="13" t="s">
        <v>28</v>
      </c>
      <c r="E8" s="13" t="s">
        <v>29</v>
      </c>
      <c r="F8" s="13" t="s">
        <v>30</v>
      </c>
    </row>
    <row r="9" customFormat="false" ht="15" hidden="false" customHeight="false" outlineLevel="0" collapsed="false">
      <c r="A9" s="14" t="s">
        <v>31</v>
      </c>
      <c r="B9" s="14"/>
      <c r="C9" s="14"/>
      <c r="D9" s="14"/>
      <c r="E9" s="14"/>
      <c r="F9" s="14"/>
    </row>
    <row r="10" customFormat="false" ht="15" hidden="false" customHeight="false" outlineLevel="0" collapsed="false">
      <c r="A10" s="15" t="s">
        <v>32</v>
      </c>
      <c r="B10" s="16" t="s">
        <v>33</v>
      </c>
      <c r="C10" s="17" t="s">
        <v>34</v>
      </c>
      <c r="D10" s="18" t="n">
        <v>1</v>
      </c>
      <c r="E10" s="19" t="n">
        <v>4500</v>
      </c>
      <c r="F10" s="20" t="n">
        <f aca="false">IF(OR(D10="",E10=""),"",ROUND(D10*E10,2))</f>
        <v>4500</v>
      </c>
    </row>
    <row r="11" customFormat="false" ht="15" hidden="false" customHeight="false" outlineLevel="0" collapsed="false">
      <c r="A11" s="15" t="s">
        <v>35</v>
      </c>
      <c r="B11" s="16" t="s">
        <v>36</v>
      </c>
      <c r="C11" s="17" t="s">
        <v>37</v>
      </c>
      <c r="D11" s="18" t="n">
        <v>18</v>
      </c>
      <c r="E11" s="19" t="n">
        <v>310</v>
      </c>
      <c r="F11" s="20" t="n">
        <f aca="false">IF(OR(D11="",E11=""),"",ROUND(D11*E11,2))</f>
        <v>5580</v>
      </c>
    </row>
    <row r="12" customFormat="false" ht="15" hidden="false" customHeight="false" outlineLevel="0" collapsed="false">
      <c r="A12" s="15" t="s">
        <v>38</v>
      </c>
      <c r="B12" s="16" t="s">
        <v>39</v>
      </c>
      <c r="C12" s="17" t="s">
        <v>40</v>
      </c>
      <c r="D12" s="18" t="n">
        <v>160</v>
      </c>
      <c r="E12" s="19" t="n">
        <v>62</v>
      </c>
      <c r="F12" s="20" t="n">
        <f aca="false">IF(OR(D12="",E12=""),"",ROUND(D12*E12,2))</f>
        <v>9920</v>
      </c>
    </row>
    <row r="13" customFormat="false" ht="15" hidden="false" customHeight="false" outlineLevel="0" collapsed="false">
      <c r="A13" s="15" t="s">
        <v>41</v>
      </c>
      <c r="B13" s="16" t="s">
        <v>42</v>
      </c>
      <c r="C13" s="17" t="s">
        <v>40</v>
      </c>
      <c r="D13" s="18" t="n">
        <v>210</v>
      </c>
      <c r="E13" s="19" t="n">
        <v>58</v>
      </c>
      <c r="F13" s="20" t="n">
        <f aca="false">IF(OR(D13="",E13=""),"",ROUND(D13*E13,2))</f>
        <v>12180</v>
      </c>
    </row>
    <row r="14" customFormat="false" ht="15" hidden="false" customHeight="false" outlineLevel="0" collapsed="false">
      <c r="A14" s="15" t="s">
        <v>43</v>
      </c>
      <c r="B14" s="16"/>
      <c r="C14" s="17"/>
      <c r="D14" s="18"/>
      <c r="E14" s="19"/>
      <c r="F14" s="20" t="str">
        <f aca="false">IF(OR(D14="",E14=""),"",ROUND(D14*E14,2))</f>
        <v/>
      </c>
    </row>
    <row r="15" customFormat="false" ht="15" hidden="false" customHeight="false" outlineLevel="0" collapsed="false">
      <c r="A15" s="15" t="s">
        <v>44</v>
      </c>
      <c r="B15" s="16"/>
      <c r="C15" s="17"/>
      <c r="D15" s="18"/>
      <c r="E15" s="19"/>
      <c r="F15" s="20" t="str">
        <f aca="false">IF(OR(D15="",E15=""),"",ROUND(D15*E15,2))</f>
        <v/>
      </c>
    </row>
    <row r="16" customFormat="false" ht="15" hidden="false" customHeight="false" outlineLevel="0" collapsed="false">
      <c r="A16" s="21" t="s">
        <v>45</v>
      </c>
      <c r="B16" s="21"/>
      <c r="C16" s="21"/>
      <c r="D16" s="21"/>
      <c r="E16" s="21"/>
      <c r="F16" s="22" t="n">
        <f aca="false">SUM(F10:F15)</f>
        <v>32180</v>
      </c>
    </row>
    <row r="17" customFormat="false" ht="15" hidden="false" customHeight="false" outlineLevel="0" collapsed="false">
      <c r="A17" s="14" t="s">
        <v>46</v>
      </c>
      <c r="B17" s="14"/>
      <c r="C17" s="14"/>
      <c r="D17" s="14"/>
      <c r="E17" s="14"/>
      <c r="F17" s="14"/>
    </row>
    <row r="18" customFormat="false" ht="15" hidden="false" customHeight="false" outlineLevel="0" collapsed="false">
      <c r="A18" s="15" t="s">
        <v>47</v>
      </c>
      <c r="B18" s="16" t="s">
        <v>48</v>
      </c>
      <c r="C18" s="17" t="s">
        <v>49</v>
      </c>
      <c r="D18" s="18" t="n">
        <v>4200</v>
      </c>
      <c r="E18" s="19" t="n">
        <v>3.9</v>
      </c>
      <c r="F18" s="20" t="n">
        <f aca="false">IF(OR(D18="",E18=""),"",ROUND(D18*E18,2))</f>
        <v>16380</v>
      </c>
    </row>
    <row r="19" customFormat="false" ht="15" hidden="false" customHeight="false" outlineLevel="0" collapsed="false">
      <c r="A19" s="15" t="s">
        <v>50</v>
      </c>
      <c r="B19" s="16" t="s">
        <v>51</v>
      </c>
      <c r="C19" s="17" t="s">
        <v>40</v>
      </c>
      <c r="D19" s="18" t="n">
        <v>175</v>
      </c>
      <c r="E19" s="19" t="n">
        <v>46</v>
      </c>
      <c r="F19" s="20" t="n">
        <f aca="false">IF(OR(D19="",E19=""),"",ROUND(D19*E19,2))</f>
        <v>8050</v>
      </c>
    </row>
    <row r="20" customFormat="false" ht="15" hidden="false" customHeight="false" outlineLevel="0" collapsed="false">
      <c r="A20" s="15" t="s">
        <v>52</v>
      </c>
      <c r="B20" s="16"/>
      <c r="C20" s="17"/>
      <c r="D20" s="18"/>
      <c r="E20" s="19"/>
      <c r="F20" s="20" t="str">
        <f aca="false">IF(OR(D20="",E20=""),"",ROUND(D20*E20,2))</f>
        <v/>
      </c>
    </row>
    <row r="21" customFormat="false" ht="15" hidden="false" customHeight="false" outlineLevel="0" collapsed="false">
      <c r="A21" s="15" t="s">
        <v>53</v>
      </c>
      <c r="B21" s="16"/>
      <c r="C21" s="17"/>
      <c r="D21" s="18"/>
      <c r="E21" s="19"/>
      <c r="F21" s="20" t="str">
        <f aca="false">IF(OR(D21="",E21=""),"",ROUND(D21*E21,2))</f>
        <v/>
      </c>
    </row>
    <row r="22" customFormat="false" ht="15" hidden="false" customHeight="false" outlineLevel="0" collapsed="false">
      <c r="A22" s="15" t="s">
        <v>54</v>
      </c>
      <c r="B22" s="16"/>
      <c r="C22" s="17"/>
      <c r="D22" s="18"/>
      <c r="E22" s="19"/>
      <c r="F22" s="20" t="str">
        <f aca="false">IF(OR(D22="",E22=""),"",ROUND(D22*E22,2))</f>
        <v/>
      </c>
    </row>
    <row r="23" customFormat="false" ht="15" hidden="false" customHeight="false" outlineLevel="0" collapsed="false">
      <c r="A23" s="15" t="s">
        <v>55</v>
      </c>
      <c r="B23" s="16"/>
      <c r="C23" s="17"/>
      <c r="D23" s="18"/>
      <c r="E23" s="19"/>
      <c r="F23" s="20" t="str">
        <f aca="false">IF(OR(D23="",E23=""),"",ROUND(D23*E23,2))</f>
        <v/>
      </c>
    </row>
    <row r="24" customFormat="false" ht="15" hidden="false" customHeight="false" outlineLevel="0" collapsed="false">
      <c r="A24" s="21" t="s">
        <v>56</v>
      </c>
      <c r="B24" s="21"/>
      <c r="C24" s="21"/>
      <c r="D24" s="21"/>
      <c r="E24" s="21"/>
      <c r="F24" s="22" t="n">
        <f aca="false">SUM(F18:F23)</f>
        <v>24430</v>
      </c>
    </row>
    <row r="25" customFormat="false" ht="15" hidden="false" customHeight="false" outlineLevel="0" collapsed="false">
      <c r="A25" s="14" t="s">
        <v>57</v>
      </c>
      <c r="B25" s="14"/>
      <c r="C25" s="14"/>
      <c r="D25" s="14"/>
      <c r="E25" s="14"/>
      <c r="F25" s="14"/>
    </row>
    <row r="26" customFormat="false" ht="15" hidden="false" customHeight="false" outlineLevel="0" collapsed="false">
      <c r="A26" s="15" t="s">
        <v>58</v>
      </c>
      <c r="B26" s="16" t="s">
        <v>59</v>
      </c>
      <c r="C26" s="17" t="s">
        <v>60</v>
      </c>
      <c r="D26" s="18" t="n">
        <v>1</v>
      </c>
      <c r="E26" s="19" t="n">
        <v>2400</v>
      </c>
      <c r="F26" s="20" t="n">
        <f aca="false">IF(OR(D26="",E26=""),"",ROUND(D26*E26,2))</f>
        <v>2400</v>
      </c>
    </row>
    <row r="27" customFormat="false" ht="15" hidden="false" customHeight="false" outlineLevel="0" collapsed="false">
      <c r="A27" s="15" t="s">
        <v>61</v>
      </c>
      <c r="B27" s="16" t="s">
        <v>62</v>
      </c>
      <c r="C27" s="17" t="s">
        <v>60</v>
      </c>
      <c r="D27" s="18" t="n">
        <v>24</v>
      </c>
      <c r="E27" s="19" t="n">
        <v>145</v>
      </c>
      <c r="F27" s="20" t="n">
        <f aca="false">IF(OR(D27="",E27=""),"",ROUND(D27*E27,2))</f>
        <v>3480</v>
      </c>
    </row>
    <row r="28" customFormat="false" ht="15" hidden="false" customHeight="false" outlineLevel="0" collapsed="false">
      <c r="A28" s="15" t="s">
        <v>63</v>
      </c>
      <c r="B28" s="16"/>
      <c r="C28" s="17"/>
      <c r="D28" s="18"/>
      <c r="E28" s="19"/>
      <c r="F28" s="20" t="str">
        <f aca="false">IF(OR(D28="",E28=""),"",ROUND(D28*E28,2))</f>
        <v/>
      </c>
    </row>
    <row r="29" customFormat="false" ht="15" hidden="false" customHeight="false" outlineLevel="0" collapsed="false">
      <c r="A29" s="15" t="s">
        <v>64</v>
      </c>
      <c r="B29" s="16"/>
      <c r="C29" s="17"/>
      <c r="D29" s="18"/>
      <c r="E29" s="19"/>
      <c r="F29" s="20" t="str">
        <f aca="false">IF(OR(D29="",E29=""),"",ROUND(D29*E29,2))</f>
        <v/>
      </c>
    </row>
    <row r="30" customFormat="false" ht="15" hidden="false" customHeight="false" outlineLevel="0" collapsed="false">
      <c r="A30" s="15" t="s">
        <v>65</v>
      </c>
      <c r="B30" s="16"/>
      <c r="C30" s="17"/>
      <c r="D30" s="18"/>
      <c r="E30" s="19"/>
      <c r="F30" s="20" t="str">
        <f aca="false">IF(OR(D30="",E30=""),"",ROUND(D30*E30,2))</f>
        <v/>
      </c>
    </row>
    <row r="31" customFormat="false" ht="15" hidden="false" customHeight="false" outlineLevel="0" collapsed="false">
      <c r="A31" s="15" t="s">
        <v>66</v>
      </c>
      <c r="B31" s="16"/>
      <c r="C31" s="17"/>
      <c r="D31" s="18"/>
      <c r="E31" s="19"/>
      <c r="F31" s="20" t="str">
        <f aca="false">IF(OR(D31="",E31=""),"",ROUND(D31*E31,2))</f>
        <v/>
      </c>
    </row>
    <row r="32" customFormat="false" ht="15" hidden="false" customHeight="false" outlineLevel="0" collapsed="false">
      <c r="A32" s="21" t="s">
        <v>67</v>
      </c>
      <c r="B32" s="21"/>
      <c r="C32" s="21"/>
      <c r="D32" s="21"/>
      <c r="E32" s="21"/>
      <c r="F32" s="22" t="n">
        <f aca="false">SUM(F26:F31)</f>
        <v>5880</v>
      </c>
    </row>
    <row r="33" customFormat="false" ht="15" hidden="false" customHeight="false" outlineLevel="0" collapsed="false">
      <c r="A33" s="14" t="s">
        <v>68</v>
      </c>
      <c r="B33" s="14"/>
      <c r="C33" s="14"/>
      <c r="D33" s="14"/>
      <c r="E33" s="14"/>
      <c r="F33" s="14"/>
    </row>
    <row r="34" customFormat="false" ht="15" hidden="false" customHeight="false" outlineLevel="0" collapsed="false">
      <c r="A34" s="15" t="s">
        <v>69</v>
      </c>
      <c r="B34" s="16"/>
      <c r="C34" s="17"/>
      <c r="D34" s="18"/>
      <c r="E34" s="19"/>
      <c r="F34" s="20" t="str">
        <f aca="false">IF(OR(D34="",E34=""),"",ROUND(D34*E34,2))</f>
        <v/>
      </c>
    </row>
    <row r="35" customFormat="false" ht="15" hidden="false" customHeight="false" outlineLevel="0" collapsed="false">
      <c r="A35" s="15" t="s">
        <v>70</v>
      </c>
      <c r="B35" s="16"/>
      <c r="C35" s="17"/>
      <c r="D35" s="18"/>
      <c r="E35" s="19"/>
      <c r="F35" s="20" t="str">
        <f aca="false">IF(OR(D35="",E35=""),"",ROUND(D35*E35,2))</f>
        <v/>
      </c>
    </row>
    <row r="36" customFormat="false" ht="15" hidden="false" customHeight="false" outlineLevel="0" collapsed="false">
      <c r="A36" s="15" t="s">
        <v>71</v>
      </c>
      <c r="B36" s="16"/>
      <c r="C36" s="17"/>
      <c r="D36" s="18"/>
      <c r="E36" s="19"/>
      <c r="F36" s="20" t="str">
        <f aca="false">IF(OR(D36="",E36=""),"",ROUND(D36*E36,2))</f>
        <v/>
      </c>
    </row>
    <row r="37" customFormat="false" ht="15" hidden="false" customHeight="false" outlineLevel="0" collapsed="false">
      <c r="A37" s="15" t="s">
        <v>72</v>
      </c>
      <c r="B37" s="16"/>
      <c r="C37" s="17"/>
      <c r="D37" s="18"/>
      <c r="E37" s="19"/>
      <c r="F37" s="20" t="str">
        <f aca="false">IF(OR(D37="",E37=""),"",ROUND(D37*E37,2))</f>
        <v/>
      </c>
    </row>
    <row r="38" customFormat="false" ht="15" hidden="false" customHeight="false" outlineLevel="0" collapsed="false">
      <c r="A38" s="15" t="s">
        <v>73</v>
      </c>
      <c r="B38" s="16"/>
      <c r="C38" s="17"/>
      <c r="D38" s="18"/>
      <c r="E38" s="19"/>
      <c r="F38" s="20" t="str">
        <f aca="false">IF(OR(D38="",E38=""),"",ROUND(D38*E38,2))</f>
        <v/>
      </c>
    </row>
    <row r="39" customFormat="false" ht="15" hidden="false" customHeight="false" outlineLevel="0" collapsed="false">
      <c r="A39" s="15" t="s">
        <v>74</v>
      </c>
      <c r="B39" s="16"/>
      <c r="C39" s="17"/>
      <c r="D39" s="18"/>
      <c r="E39" s="19"/>
      <c r="F39" s="20" t="str">
        <f aca="false">IF(OR(D39="",E39=""),"",ROUND(D39*E39,2))</f>
        <v/>
      </c>
    </row>
    <row r="40" customFormat="false" ht="15" hidden="false" customHeight="false" outlineLevel="0" collapsed="false">
      <c r="A40" s="21" t="s">
        <v>75</v>
      </c>
      <c r="B40" s="21"/>
      <c r="C40" s="21"/>
      <c r="D40" s="21"/>
      <c r="E40" s="21"/>
      <c r="F40" s="22" t="n">
        <f aca="false">SUM(F34:F39)</f>
        <v>0</v>
      </c>
    </row>
    <row r="41" customFormat="false" ht="15" hidden="false" customHeight="false" outlineLevel="0" collapsed="false">
      <c r="A41" s="14" t="s">
        <v>76</v>
      </c>
      <c r="B41" s="14"/>
      <c r="C41" s="14"/>
      <c r="D41" s="14"/>
      <c r="E41" s="14"/>
      <c r="F41" s="14"/>
    </row>
    <row r="42" customFormat="false" ht="15" hidden="false" customHeight="false" outlineLevel="0" collapsed="false">
      <c r="A42" s="15" t="s">
        <v>77</v>
      </c>
      <c r="B42" s="16"/>
      <c r="C42" s="17"/>
      <c r="D42" s="18"/>
      <c r="E42" s="19"/>
      <c r="F42" s="20" t="str">
        <f aca="false">IF(OR(D42="",E42=""),"",ROUND(D42*E42,2))</f>
        <v/>
      </c>
    </row>
    <row r="43" customFormat="false" ht="15" hidden="false" customHeight="false" outlineLevel="0" collapsed="false">
      <c r="A43" s="15" t="s">
        <v>78</v>
      </c>
      <c r="B43" s="16"/>
      <c r="C43" s="17"/>
      <c r="D43" s="18"/>
      <c r="E43" s="19"/>
      <c r="F43" s="20" t="str">
        <f aca="false">IF(OR(D43="",E43=""),"",ROUND(D43*E43,2))</f>
        <v/>
      </c>
    </row>
    <row r="44" customFormat="false" ht="15" hidden="false" customHeight="false" outlineLevel="0" collapsed="false">
      <c r="A44" s="15" t="s">
        <v>79</v>
      </c>
      <c r="B44" s="16"/>
      <c r="C44" s="17"/>
      <c r="D44" s="18"/>
      <c r="E44" s="19"/>
      <c r="F44" s="20" t="str">
        <f aca="false">IF(OR(D44="",E44=""),"",ROUND(D44*E44,2))</f>
        <v/>
      </c>
    </row>
    <row r="45" customFormat="false" ht="15" hidden="false" customHeight="false" outlineLevel="0" collapsed="false">
      <c r="A45" s="15" t="s">
        <v>80</v>
      </c>
      <c r="B45" s="16"/>
      <c r="C45" s="17"/>
      <c r="D45" s="18"/>
      <c r="E45" s="19"/>
      <c r="F45" s="20" t="str">
        <f aca="false">IF(OR(D45="",E45=""),"",ROUND(D45*E45,2))</f>
        <v/>
      </c>
    </row>
    <row r="46" customFormat="false" ht="15" hidden="false" customHeight="false" outlineLevel="0" collapsed="false">
      <c r="A46" s="15" t="s">
        <v>81</v>
      </c>
      <c r="B46" s="16"/>
      <c r="C46" s="17"/>
      <c r="D46" s="18"/>
      <c r="E46" s="19"/>
      <c r="F46" s="20" t="str">
        <f aca="false">IF(OR(D46="",E46=""),"",ROUND(D46*E46,2))</f>
        <v/>
      </c>
    </row>
    <row r="47" customFormat="false" ht="15" hidden="false" customHeight="false" outlineLevel="0" collapsed="false">
      <c r="A47" s="15" t="s">
        <v>82</v>
      </c>
      <c r="B47" s="16"/>
      <c r="C47" s="17"/>
      <c r="D47" s="18"/>
      <c r="E47" s="19"/>
      <c r="F47" s="20" t="str">
        <f aca="false">IF(OR(D47="",E47=""),"",ROUND(D47*E47,2))</f>
        <v/>
      </c>
    </row>
    <row r="48" customFormat="false" ht="15" hidden="false" customHeight="false" outlineLevel="0" collapsed="false">
      <c r="A48" s="21" t="s">
        <v>83</v>
      </c>
      <c r="B48" s="21"/>
      <c r="C48" s="21"/>
      <c r="D48" s="21"/>
      <c r="E48" s="21"/>
      <c r="F48" s="22" t="n">
        <f aca="false">SUM(F42:F47)</f>
        <v>0</v>
      </c>
    </row>
    <row r="50" customFormat="false" ht="15" hidden="false" customHeight="false" outlineLevel="0" collapsed="false">
      <c r="A50" s="23" t="s">
        <v>84</v>
      </c>
      <c r="B50" s="23"/>
      <c r="C50" s="23"/>
      <c r="D50" s="23"/>
      <c r="E50" s="23"/>
      <c r="F50" s="24" t="n">
        <f aca="false">F16+F24+F32+F40+F48</f>
        <v>62490</v>
      </c>
    </row>
    <row r="51" customFormat="false" ht="15" hidden="false" customHeight="false" outlineLevel="0" collapsed="false">
      <c r="A51" s="23" t="s">
        <v>85</v>
      </c>
      <c r="B51" s="23"/>
      <c r="C51" s="23"/>
      <c r="D51" s="23"/>
      <c r="E51" s="25" t="n">
        <v>0.2</v>
      </c>
      <c r="F51" s="20" t="n">
        <f aca="false">ROUND(F50*E51,2)</f>
        <v>12498</v>
      </c>
    </row>
    <row r="52" customFormat="false" ht="15" hidden="false" customHeight="true" outlineLevel="0" collapsed="false">
      <c r="A52" s="26" t="s">
        <v>86</v>
      </c>
      <c r="B52" s="26"/>
      <c r="C52" s="26"/>
      <c r="D52" s="26"/>
      <c r="E52" s="26"/>
      <c r="F52" s="27" t="n">
        <f aca="false">F50+F51</f>
        <v>74988</v>
      </c>
    </row>
    <row r="54" customFormat="false" ht="15" hidden="false" customHeight="false" outlineLevel="0" collapsed="false">
      <c r="A54" s="9" t="s">
        <v>16</v>
      </c>
    </row>
  </sheetData>
  <mergeCells count="17">
    <mergeCell ref="B3:C3"/>
    <mergeCell ref="B4:C4"/>
    <mergeCell ref="B5:C5"/>
    <mergeCell ref="B6:C6"/>
    <mergeCell ref="A9:F9"/>
    <mergeCell ref="A16:E16"/>
    <mergeCell ref="A17:F17"/>
    <mergeCell ref="A24:E24"/>
    <mergeCell ref="A25:F25"/>
    <mergeCell ref="A32:E32"/>
    <mergeCell ref="A33:F33"/>
    <mergeCell ref="A40:E40"/>
    <mergeCell ref="A41:F41"/>
    <mergeCell ref="A48:E48"/>
    <mergeCell ref="A50:E50"/>
    <mergeCell ref="A51:D51"/>
    <mergeCell ref="A52:E52"/>
  </mergeCells>
  <dataValidations count="1">
    <dataValidation allowBlank="false" errorStyle="stop" operator="between" showDropDown="false" showErrorMessage="false" showInputMessage="false" sqref="C10:C15 C18:C23 C26:C31 C34:C39 C42:C47" type="list">
      <formula1>"U,Ft,ens,ml,m²,m³,kg,t,h"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Modèle offert par Codito BTP, codito-btp.com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8"/>
    <col collapsed="false" customWidth="true" hidden="false" outlineLevel="0" max="3" min="3" style="0" width="12"/>
  </cols>
  <sheetData>
    <row r="1" customFormat="false" ht="18.55" hidden="false" customHeight="false" outlineLevel="0" collapsed="false">
      <c r="A1" s="1" t="s">
        <v>87</v>
      </c>
    </row>
    <row r="3" customFormat="false" ht="15" hidden="false" customHeight="false" outlineLevel="0" collapsed="false">
      <c r="A3" s="13" t="s">
        <v>88</v>
      </c>
      <c r="B3" s="13" t="s">
        <v>30</v>
      </c>
      <c r="C3" s="13" t="s">
        <v>89</v>
      </c>
    </row>
    <row r="4" customFormat="false" ht="15" hidden="false" customHeight="false" outlineLevel="0" collapsed="false">
      <c r="A4" s="5" t="str">
        <f aca="false">DPGF!A9</f>
        <v>Lot 01 : exemple, gros œuvre</v>
      </c>
      <c r="B4" s="20" t="n">
        <f aca="false">DPGF!F16</f>
        <v>32180</v>
      </c>
      <c r="C4" s="28" t="n">
        <f aca="false">IF(DPGF!$F$50=0,"",B4/DPGF!$F$50)</f>
        <v>0.514962393983037</v>
      </c>
    </row>
    <row r="5" customFormat="false" ht="15" hidden="false" customHeight="false" outlineLevel="0" collapsed="false">
      <c r="A5" s="5" t="str">
        <f aca="false">DPGF!A17</f>
        <v>Lot 02 : exemple, charpente et couverture</v>
      </c>
      <c r="B5" s="20" t="n">
        <f aca="false">DPGF!F24</f>
        <v>24430</v>
      </c>
      <c r="C5" s="28" t="n">
        <f aca="false">IF(DPGF!$F$50=0,"",B5/DPGF!$F$50)</f>
        <v>0.390942550808129</v>
      </c>
    </row>
    <row r="6" customFormat="false" ht="15" hidden="false" customHeight="false" outlineLevel="0" collapsed="false">
      <c r="A6" s="5" t="str">
        <f aca="false">DPGF!A25</f>
        <v>Lot 03 : exemple, électricité</v>
      </c>
      <c r="B6" s="20" t="n">
        <f aca="false">DPGF!F32</f>
        <v>5880</v>
      </c>
      <c r="C6" s="28" t="n">
        <f aca="false">IF(DPGF!$F$50=0,"",B6/DPGF!$F$50)</f>
        <v>0.0940950552088334</v>
      </c>
    </row>
    <row r="7" customFormat="false" ht="15" hidden="false" customHeight="false" outlineLevel="0" collapsed="false">
      <c r="A7" s="5" t="str">
        <f aca="false">DPGF!A33</f>
        <v>Lot 04 : à renommer</v>
      </c>
      <c r="B7" s="20" t="n">
        <f aca="false">DPGF!F40</f>
        <v>0</v>
      </c>
      <c r="C7" s="28" t="n">
        <f aca="false">IF(DPGF!$F$50=0,"",B7/DPGF!$F$50)</f>
        <v>0</v>
      </c>
    </row>
    <row r="8" customFormat="false" ht="15" hidden="false" customHeight="false" outlineLevel="0" collapsed="false">
      <c r="A8" s="5" t="str">
        <f aca="false">DPGF!A41</f>
        <v>Lot 05 : à renommer</v>
      </c>
      <c r="B8" s="20" t="n">
        <f aca="false">DPGF!F48</f>
        <v>0</v>
      </c>
      <c r="C8" s="28" t="n">
        <f aca="false">IF(DPGF!$F$50=0,"",B8/DPGF!$F$50)</f>
        <v>0</v>
      </c>
    </row>
    <row r="9" customFormat="false" ht="15" hidden="false" customHeight="false" outlineLevel="0" collapsed="false">
      <c r="A9" s="29" t="s">
        <v>84</v>
      </c>
      <c r="B9" s="22" t="n">
        <f aca="false">SUM(B4:B8)</f>
        <v>62490</v>
      </c>
      <c r="C9" s="30" t="n">
        <f aca="false">SUM(C4:C8)</f>
        <v>1</v>
      </c>
    </row>
    <row r="10" customFormat="false" ht="15" hidden="false" customHeight="false" outlineLevel="0" collapsed="false">
      <c r="A10" s="5" t="s">
        <v>90</v>
      </c>
      <c r="B10" s="20" t="n">
        <f aca="false">DPGF!F51</f>
        <v>12498</v>
      </c>
      <c r="C10" s="5"/>
    </row>
    <row r="11" customFormat="false" ht="15" hidden="false" customHeight="false" outlineLevel="0" collapsed="false">
      <c r="A11" s="13" t="s">
        <v>86</v>
      </c>
      <c r="B11" s="27" t="n">
        <f aca="false">B9+B10</f>
        <v>74988</v>
      </c>
      <c r="C11" s="13"/>
    </row>
    <row r="12" customFormat="false" ht="15" hidden="false" customHeight="false" outlineLevel="0" collapsed="false">
      <c r="A12" s="5" t="s">
        <v>91</v>
      </c>
      <c r="B12" s="5" t="str">
        <f aca="false">IF(ROUND(B11-DPGF!F52,2)=0,"Totaux identiques","Écart à vérifier")</f>
        <v>Totaux identiques</v>
      </c>
      <c r="C12" s="5"/>
    </row>
    <row r="14" customFormat="false" ht="15" hidden="false" customHeight="false" outlineLevel="0" collapsed="false">
      <c r="A14" s="9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Modèle offert par Codito BTP, codito-btp.com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LibreOffice/26.2.4.2$MacOSX_AARCH64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2026-11-01T11:22:12Z</dcterms:created>
  <dc:creator>openpyxl</dc:creator>
  <dc:description/>
  <dc:language>fr-FR</dc:language>
  <cp:lastModifiedBy/>
  <dcterms:modified xsi:type="dcterms:W3CDTF">2026-11-01T11:22:12Z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